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'List1'!$A$1:$J$58</definedName>
  </definedNames>
  <calcPr fullCalcOnLoad="1"/>
</workbook>
</file>

<file path=xl/sharedStrings.xml><?xml version="1.0" encoding="utf-8"?>
<sst xmlns="http://schemas.openxmlformats.org/spreadsheetml/2006/main" count="110" uniqueCount="69">
  <si>
    <t>správce rozpočtu</t>
  </si>
  <si>
    <t>financování</t>
  </si>
  <si>
    <t>HFO</t>
  </si>
  <si>
    <t>CELKEM</t>
  </si>
  <si>
    <t>Název investice</t>
  </si>
  <si>
    <t>ORM</t>
  </si>
  <si>
    <t>CELKEM  A</t>
  </si>
  <si>
    <r>
      <t xml:space="preserve">CELKEM  </t>
    </r>
    <r>
      <rPr>
        <sz val="10"/>
        <color indexed="48"/>
        <rFont val="Arial CE"/>
        <family val="2"/>
      </rPr>
      <t>B</t>
    </r>
  </si>
  <si>
    <r>
      <t xml:space="preserve">INVESTICE CELKEM  </t>
    </r>
    <r>
      <rPr>
        <b/>
        <sz val="12"/>
        <color indexed="48"/>
        <rFont val="Arial CE"/>
        <family val="2"/>
      </rPr>
      <t>(A + B)</t>
    </r>
  </si>
  <si>
    <t>veřejná sportoviště a dětská hřiště</t>
  </si>
  <si>
    <t>splátky úvěru VB CZ, a.s. - radnice</t>
  </si>
  <si>
    <t>splátky úvěru VB CZ, a.s. - refinancování HB</t>
  </si>
  <si>
    <t>KS</t>
  </si>
  <si>
    <t>ř.</t>
  </si>
  <si>
    <t>splátky dodav. úvěru SYNER</t>
  </si>
  <si>
    <t>Investiční plán města Chrastavy</t>
  </si>
  <si>
    <t>dotace</t>
  </si>
  <si>
    <t>výkup pozemků</t>
  </si>
  <si>
    <t>výkup nemovitostí</t>
  </si>
  <si>
    <t>příprava projektů</t>
  </si>
  <si>
    <t>rekonstrukce a rozšíření veř. osvětlení</t>
  </si>
  <si>
    <t>vrata hasičská zbrojnice</t>
  </si>
  <si>
    <r>
      <t>A</t>
    </r>
    <r>
      <rPr>
        <sz val="12"/>
        <rFont val="Arial CE"/>
        <family val="2"/>
      </rPr>
      <t xml:space="preserve">    dokončení zahájených akcí</t>
    </r>
  </si>
  <si>
    <t>splátky úvěru VB CZ, a.s. - RTN Terminál</t>
  </si>
  <si>
    <t>kanalizace Malá Nádražní</t>
  </si>
  <si>
    <t>- 5 -</t>
  </si>
  <si>
    <t>Ing. Michael Canov, starosta</t>
  </si>
  <si>
    <t>povodňové škody - vlastní podíl</t>
  </si>
  <si>
    <t>povodňové škody - dotace MMR</t>
  </si>
  <si>
    <t>oprava MK na Vísku</t>
  </si>
  <si>
    <t>rozhlas</t>
  </si>
  <si>
    <t>oprava sakr. památek - kříž hřbitov, Vítkov, u AN</t>
  </si>
  <si>
    <t>PD parkovací místa na SV</t>
  </si>
  <si>
    <t>pomník povodně</t>
  </si>
  <si>
    <t>kanalizace MŠ Luční</t>
  </si>
  <si>
    <t>investiční dotace SPARTAK</t>
  </si>
  <si>
    <t>kanalizace Ještědská</t>
  </si>
  <si>
    <t>rekonstrukce schodů</t>
  </si>
  <si>
    <t>kanalizace hasiči Nádražní čp. 203</t>
  </si>
  <si>
    <t>projekt Chrastava, Skalice a Bersdorf-Hörnitz - hasiči společně proti přírodním živlům (vlastní podíl)</t>
  </si>
  <si>
    <t>sportoviště ZŠ Školní ul. (vlastní podíl)</t>
  </si>
  <si>
    <t>rekonstrukce kina (vlastní podíl)</t>
  </si>
  <si>
    <t>oprava náměstí (vlastní podíl)</t>
  </si>
  <si>
    <t>morový sloup - I. etapa (předfinancování)</t>
  </si>
  <si>
    <t>grantový fond Libereckého kraje (předfinancování)</t>
  </si>
  <si>
    <t xml:space="preserve">návrh provizorium 2012 </t>
  </si>
  <si>
    <t>schválené provizorium 2012</t>
  </si>
  <si>
    <t>……………………………………………………..</t>
  </si>
  <si>
    <t>schválený rozpočet 2012</t>
  </si>
  <si>
    <t>klimatizace serverovna</t>
  </si>
  <si>
    <t xml:space="preserve">rekonstrukce MK  </t>
  </si>
  <si>
    <t>návrh provizorium 2013</t>
  </si>
  <si>
    <t>sportovní areál Spartak - víceúčelové hřiště</t>
  </si>
  <si>
    <t>demolice kulturní dům</t>
  </si>
  <si>
    <t>autobusová zastávka - záliv Liberecká ul.</t>
  </si>
  <si>
    <t>rekonsturkce aut. zastávek Frýdlantská, And. Hora</t>
  </si>
  <si>
    <t>rekonstrukce Bezručova ul. I. a II. etapa</t>
  </si>
  <si>
    <t>rekonstrukce chodníků, cesta hřbitov</t>
  </si>
  <si>
    <t xml:space="preserve">park u DPS Bílokostelecká I. etapa </t>
  </si>
  <si>
    <t>oprava meteosloupku Soudní ul.</t>
  </si>
  <si>
    <t>hasičské muzeum - omítka stěny</t>
  </si>
  <si>
    <t>rekonstrukce ul. Spojovací a Vítkovská</t>
  </si>
  <si>
    <t>projekt Chrastava, Skalice a Bersdorf-Hörnitz - hasiči společně proti přírodním živlům (kontokorentní úvěr)</t>
  </si>
  <si>
    <t>zajištění objektu TSS</t>
  </si>
  <si>
    <t>schválené provizorium 2013</t>
  </si>
  <si>
    <t>semafory Vítkovská ulice</t>
  </si>
  <si>
    <t>rekonstrukce MŠ Revoluční ulice (vlastní podíl) + II. etapa</t>
  </si>
  <si>
    <t xml:space="preserve">                                                                                                             schválený rozpočet 2013                                                                         ZM 4.2.2013</t>
  </si>
  <si>
    <t>schválený rozpočet 2013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</si>
</sst>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2"/>
      <color indexed="4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/>
    </xf>
    <xf numFmtId="41" fontId="3" fillId="0" borderId="9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0" fillId="0" borderId="6" xfId="0" applyBorder="1" applyAlignment="1">
      <alignment vertical="center" wrapText="1"/>
    </xf>
    <xf numFmtId="41" fontId="0" fillId="0" borderId="10" xfId="0" applyNumberFormat="1" applyFill="1" applyBorder="1" applyAlignment="1">
      <alignment vertical="center" wrapText="1"/>
    </xf>
    <xf numFmtId="49" fontId="0" fillId="0" borderId="0" xfId="0" applyNumberForma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1" fontId="0" fillId="0" borderId="14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15" xfId="0" applyNumberForma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41" fontId="0" fillId="0" borderId="22" xfId="0" applyNumberFormat="1" applyFill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41" fontId="0" fillId="2" borderId="15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8" xfId="0" applyBorder="1" applyAlignment="1">
      <alignment vertical="center" wrapText="1"/>
    </xf>
    <xf numFmtId="41" fontId="0" fillId="2" borderId="22" xfId="0" applyNumberFormat="1" applyFill="1" applyBorder="1" applyAlignment="1">
      <alignment vertical="center" wrapText="1"/>
    </xf>
    <xf numFmtId="41" fontId="0" fillId="2" borderId="10" xfId="0" applyNumberFormat="1" applyFill="1" applyBorder="1" applyAlignment="1">
      <alignment vertic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left"/>
    </xf>
    <xf numFmtId="0" fontId="8" fillId="0" borderId="26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0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tabSelected="1" zoomScaleSheetLayoutView="100" workbookViewId="0" topLeftCell="A1">
      <selection activeCell="C62" sqref="C62"/>
    </sheetView>
  </sheetViews>
  <sheetFormatPr defaultColWidth="9.00390625" defaultRowHeight="12.75"/>
  <cols>
    <col min="1" max="1" width="6.375" style="0" customWidth="1"/>
    <col min="2" max="2" width="7.375" style="30" customWidth="1"/>
    <col min="3" max="3" width="56.125" style="0" customWidth="1"/>
    <col min="4" max="9" width="14.125" style="5" customWidth="1"/>
    <col min="10" max="10" width="11.125" style="0" customWidth="1"/>
    <col min="14" max="14" width="9.00390625" style="0" customWidth="1"/>
  </cols>
  <sheetData>
    <row r="1" spans="1:12" ht="18">
      <c r="A1" s="65" t="s">
        <v>15</v>
      </c>
      <c r="B1" s="65"/>
      <c r="C1" s="65"/>
      <c r="D1" s="65"/>
      <c r="E1" s="65"/>
      <c r="F1" s="65"/>
      <c r="G1" s="65"/>
      <c r="H1" s="65"/>
      <c r="I1" s="65"/>
      <c r="J1" s="65"/>
      <c r="K1" s="13"/>
      <c r="L1" s="13"/>
    </row>
    <row r="2" spans="1:12" ht="15.75" thickBot="1">
      <c r="A2" s="66" t="s">
        <v>67</v>
      </c>
      <c r="B2" s="66"/>
      <c r="C2" s="66"/>
      <c r="D2" s="67"/>
      <c r="E2" s="67"/>
      <c r="F2" s="67"/>
      <c r="G2" s="67"/>
      <c r="H2" s="67"/>
      <c r="I2" s="67"/>
      <c r="J2" s="67"/>
      <c r="K2" s="50"/>
      <c r="L2" s="51"/>
    </row>
    <row r="3" spans="1:10" ht="49.5" customHeight="1" thickBot="1">
      <c r="A3" s="1">
        <v>2013</v>
      </c>
      <c r="B3" s="25" t="s">
        <v>13</v>
      </c>
      <c r="C3" s="11" t="s">
        <v>4</v>
      </c>
      <c r="D3" s="16" t="s">
        <v>45</v>
      </c>
      <c r="E3" s="16" t="s">
        <v>46</v>
      </c>
      <c r="F3" s="16" t="s">
        <v>48</v>
      </c>
      <c r="G3" s="16" t="s">
        <v>51</v>
      </c>
      <c r="H3" s="16" t="s">
        <v>64</v>
      </c>
      <c r="I3" s="16" t="s">
        <v>68</v>
      </c>
      <c r="J3" s="2" t="s">
        <v>0</v>
      </c>
    </row>
    <row r="4" spans="1:10" ht="23.25" customHeight="1">
      <c r="A4" s="56" t="s">
        <v>1</v>
      </c>
      <c r="B4" s="26">
        <v>1</v>
      </c>
      <c r="C4" s="7" t="s">
        <v>10</v>
      </c>
      <c r="D4" s="31">
        <v>3245</v>
      </c>
      <c r="E4" s="31">
        <v>3245</v>
      </c>
      <c r="F4" s="31">
        <v>3245</v>
      </c>
      <c r="G4" s="31">
        <v>3245</v>
      </c>
      <c r="H4" s="31">
        <v>3245</v>
      </c>
      <c r="I4" s="31">
        <v>3245</v>
      </c>
      <c r="J4" s="18" t="s">
        <v>2</v>
      </c>
    </row>
    <row r="5" spans="1:10" ht="23.25" customHeight="1">
      <c r="A5" s="57"/>
      <c r="B5" s="26">
        <v>2</v>
      </c>
      <c r="C5" s="7" t="s">
        <v>11</v>
      </c>
      <c r="D5" s="31">
        <v>1061</v>
      </c>
      <c r="E5" s="31">
        <v>1061</v>
      </c>
      <c r="F5" s="31">
        <v>1061</v>
      </c>
      <c r="G5" s="31">
        <v>1061</v>
      </c>
      <c r="H5" s="31">
        <v>1061</v>
      </c>
      <c r="I5" s="31">
        <v>1061</v>
      </c>
      <c r="J5" s="18" t="s">
        <v>2</v>
      </c>
    </row>
    <row r="6" spans="1:10" ht="23.25" customHeight="1">
      <c r="A6" s="57"/>
      <c r="B6" s="26">
        <v>3</v>
      </c>
      <c r="C6" s="7" t="s">
        <v>23</v>
      </c>
      <c r="D6" s="31">
        <v>800</v>
      </c>
      <c r="E6" s="31">
        <v>800</v>
      </c>
      <c r="F6" s="31">
        <v>800</v>
      </c>
      <c r="G6" s="31">
        <v>800</v>
      </c>
      <c r="H6" s="31">
        <v>800</v>
      </c>
      <c r="I6" s="31">
        <v>800</v>
      </c>
      <c r="J6" s="18" t="s">
        <v>2</v>
      </c>
    </row>
    <row r="7" spans="1:10" ht="23.25" customHeight="1" thickBot="1">
      <c r="A7" s="57"/>
      <c r="B7" s="26">
        <v>4</v>
      </c>
      <c r="C7" s="7" t="s">
        <v>14</v>
      </c>
      <c r="D7" s="31">
        <v>1044</v>
      </c>
      <c r="E7" s="31">
        <v>1044</v>
      </c>
      <c r="F7" s="31">
        <v>1044</v>
      </c>
      <c r="G7" s="31">
        <v>1044</v>
      </c>
      <c r="H7" s="31">
        <v>1044</v>
      </c>
      <c r="I7" s="31">
        <v>1044</v>
      </c>
      <c r="J7" s="18" t="s">
        <v>2</v>
      </c>
    </row>
    <row r="8" spans="1:10" ht="23.25" customHeight="1" thickBot="1">
      <c r="A8" s="58"/>
      <c r="B8" s="27">
        <v>5</v>
      </c>
      <c r="C8" s="8" t="s">
        <v>3</v>
      </c>
      <c r="D8" s="19">
        <f aca="true" t="shared" si="0" ref="D8:I8">SUM(D4:D7)</f>
        <v>6150</v>
      </c>
      <c r="E8" s="19">
        <f t="shared" si="0"/>
        <v>6150</v>
      </c>
      <c r="F8" s="19">
        <f t="shared" si="0"/>
        <v>6150</v>
      </c>
      <c r="G8" s="19">
        <f t="shared" si="0"/>
        <v>6150</v>
      </c>
      <c r="H8" s="19">
        <f t="shared" si="0"/>
        <v>6150</v>
      </c>
      <c r="I8" s="19">
        <f t="shared" si="0"/>
        <v>6150</v>
      </c>
      <c r="J8" s="20"/>
    </row>
    <row r="9" spans="1:10" ht="23.25" customHeight="1">
      <c r="A9" s="53" t="s">
        <v>22</v>
      </c>
      <c r="B9" s="28">
        <v>6</v>
      </c>
      <c r="C9" s="17"/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15"/>
    </row>
    <row r="10" spans="1:14" ht="23.25" customHeight="1">
      <c r="A10" s="54"/>
      <c r="B10" s="29">
        <v>7</v>
      </c>
      <c r="C10" s="14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5"/>
      <c r="N10" s="5"/>
    </row>
    <row r="11" spans="1:14" ht="23.25" customHeight="1" thickBot="1">
      <c r="A11" s="54"/>
      <c r="B11" s="29">
        <v>8</v>
      </c>
      <c r="C11" s="14"/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15"/>
      <c r="N11" s="5"/>
    </row>
    <row r="12" spans="1:10" ht="23.25" customHeight="1" thickBot="1">
      <c r="A12" s="55"/>
      <c r="B12" s="27">
        <v>9</v>
      </c>
      <c r="C12" s="10" t="s">
        <v>6</v>
      </c>
      <c r="D12" s="19">
        <f aca="true" t="shared" si="1" ref="D12:I12">SUM(D9:D11)</f>
        <v>0</v>
      </c>
      <c r="E12" s="19">
        <f t="shared" si="1"/>
        <v>0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20"/>
    </row>
    <row r="13" spans="1:10" ht="23.25" customHeight="1">
      <c r="A13" s="59"/>
      <c r="B13" s="28">
        <v>10</v>
      </c>
      <c r="C13" s="6" t="s">
        <v>27</v>
      </c>
      <c r="D13" s="32">
        <v>3000</v>
      </c>
      <c r="E13" s="32">
        <v>2500</v>
      </c>
      <c r="F13" s="32">
        <f>2500-200</f>
        <v>2300</v>
      </c>
      <c r="G13" s="32">
        <v>0</v>
      </c>
      <c r="H13" s="32">
        <v>0</v>
      </c>
      <c r="I13" s="32">
        <v>0</v>
      </c>
      <c r="J13" s="15" t="s">
        <v>5</v>
      </c>
    </row>
    <row r="14" spans="1:10" ht="23.25" customHeight="1">
      <c r="A14" s="59"/>
      <c r="B14" s="28">
        <v>11</v>
      </c>
      <c r="C14" s="6" t="s">
        <v>28</v>
      </c>
      <c r="D14" s="32">
        <v>0</v>
      </c>
      <c r="E14" s="32">
        <v>0</v>
      </c>
      <c r="F14" s="32">
        <v>7165</v>
      </c>
      <c r="G14" s="32">
        <v>0</v>
      </c>
      <c r="H14" s="32">
        <v>0</v>
      </c>
      <c r="I14" s="32">
        <v>0</v>
      </c>
      <c r="J14" s="15" t="s">
        <v>16</v>
      </c>
    </row>
    <row r="15" spans="1:10" ht="23.25" customHeight="1">
      <c r="A15" s="59"/>
      <c r="B15" s="28">
        <v>12</v>
      </c>
      <c r="C15" s="6" t="s">
        <v>29</v>
      </c>
      <c r="D15" s="32">
        <v>1000</v>
      </c>
      <c r="E15" s="32">
        <v>1000</v>
      </c>
      <c r="F15" s="32">
        <v>1000</v>
      </c>
      <c r="G15" s="32">
        <v>0</v>
      </c>
      <c r="H15" s="32">
        <v>0</v>
      </c>
      <c r="I15" s="32">
        <v>0</v>
      </c>
      <c r="J15" s="15" t="s">
        <v>5</v>
      </c>
    </row>
    <row r="16" spans="1:10" ht="23.25" customHeight="1">
      <c r="A16" s="59"/>
      <c r="B16" s="28">
        <v>13</v>
      </c>
      <c r="C16" s="6" t="s">
        <v>18</v>
      </c>
      <c r="D16" s="32">
        <v>1600</v>
      </c>
      <c r="E16" s="32">
        <v>1600</v>
      </c>
      <c r="F16" s="32">
        <v>1600</v>
      </c>
      <c r="G16" s="32">
        <v>1600</v>
      </c>
      <c r="H16" s="32">
        <v>1600</v>
      </c>
      <c r="I16" s="32">
        <v>1600</v>
      </c>
      <c r="J16" s="15" t="s">
        <v>5</v>
      </c>
    </row>
    <row r="17" spans="1:10" ht="23.25" customHeight="1">
      <c r="A17" s="59"/>
      <c r="B17" s="28">
        <v>14</v>
      </c>
      <c r="C17" s="9" t="s">
        <v>17</v>
      </c>
      <c r="D17" s="31">
        <v>3100</v>
      </c>
      <c r="E17" s="31">
        <f>3100-2500</f>
        <v>600</v>
      </c>
      <c r="F17" s="31">
        <f>3100-2500</f>
        <v>600</v>
      </c>
      <c r="G17" s="31">
        <v>2626</v>
      </c>
      <c r="H17" s="31">
        <v>2626</v>
      </c>
      <c r="I17" s="31">
        <v>2626</v>
      </c>
      <c r="J17" s="18" t="s">
        <v>5</v>
      </c>
    </row>
    <row r="18" spans="1:10" ht="23.25" customHeight="1">
      <c r="A18" s="59"/>
      <c r="B18" s="28">
        <v>15</v>
      </c>
      <c r="C18" s="6" t="s">
        <v>49</v>
      </c>
      <c r="D18" s="32">
        <v>80</v>
      </c>
      <c r="E18" s="32">
        <v>80</v>
      </c>
      <c r="F18" s="32">
        <v>80</v>
      </c>
      <c r="G18" s="32">
        <v>0</v>
      </c>
      <c r="H18" s="32">
        <v>0</v>
      </c>
      <c r="I18" s="45">
        <v>70</v>
      </c>
      <c r="J18" s="15" t="s">
        <v>12</v>
      </c>
    </row>
    <row r="19" spans="1:10" ht="23.25" customHeight="1">
      <c r="A19" s="59"/>
      <c r="B19" s="28">
        <v>16</v>
      </c>
      <c r="C19" s="6" t="s">
        <v>50</v>
      </c>
      <c r="D19" s="32">
        <v>0</v>
      </c>
      <c r="E19" s="32">
        <v>0</v>
      </c>
      <c r="F19" s="32">
        <v>0</v>
      </c>
      <c r="G19" s="32">
        <v>3000</v>
      </c>
      <c r="H19" s="32">
        <v>0</v>
      </c>
      <c r="I19" s="32">
        <v>0</v>
      </c>
      <c r="J19" s="15" t="s">
        <v>5</v>
      </c>
    </row>
    <row r="20" spans="1:10" ht="23.25" customHeight="1">
      <c r="A20" s="59"/>
      <c r="B20" s="28">
        <v>17</v>
      </c>
      <c r="C20" s="6" t="s">
        <v>61</v>
      </c>
      <c r="D20" s="32"/>
      <c r="E20" s="32"/>
      <c r="F20" s="32"/>
      <c r="G20" s="32">
        <v>2500</v>
      </c>
      <c r="H20" s="32">
        <v>2500</v>
      </c>
      <c r="I20" s="32">
        <v>2500</v>
      </c>
      <c r="J20" s="15" t="s">
        <v>5</v>
      </c>
    </row>
    <row r="21" spans="1:10" ht="23.25" customHeight="1">
      <c r="A21" s="59"/>
      <c r="B21" s="28">
        <v>18</v>
      </c>
      <c r="C21" s="9" t="s">
        <v>9</v>
      </c>
      <c r="D21" s="32">
        <v>50</v>
      </c>
      <c r="E21" s="32">
        <v>0</v>
      </c>
      <c r="F21" s="32">
        <v>0</v>
      </c>
      <c r="G21" s="32">
        <v>150</v>
      </c>
      <c r="H21" s="32">
        <v>0</v>
      </c>
      <c r="I21" s="32">
        <v>0</v>
      </c>
      <c r="J21" s="15" t="s">
        <v>5</v>
      </c>
    </row>
    <row r="22" spans="1:10" ht="23.25" customHeight="1">
      <c r="A22" s="59"/>
      <c r="B22" s="28">
        <v>19</v>
      </c>
      <c r="C22" s="6" t="s">
        <v>19</v>
      </c>
      <c r="D22" s="32">
        <v>500</v>
      </c>
      <c r="E22" s="32">
        <v>500</v>
      </c>
      <c r="F22" s="32">
        <v>500</v>
      </c>
      <c r="G22" s="32">
        <v>500</v>
      </c>
      <c r="H22" s="32">
        <v>0</v>
      </c>
      <c r="I22" s="32">
        <v>0</v>
      </c>
      <c r="J22" s="15" t="s">
        <v>5</v>
      </c>
    </row>
    <row r="23" spans="1:10" ht="23.25" customHeight="1">
      <c r="A23" s="59"/>
      <c r="B23" s="28">
        <v>20</v>
      </c>
      <c r="C23" s="6" t="s">
        <v>20</v>
      </c>
      <c r="D23" s="32">
        <v>150</v>
      </c>
      <c r="E23" s="32">
        <v>0</v>
      </c>
      <c r="F23" s="32">
        <v>0</v>
      </c>
      <c r="G23" s="32">
        <v>1750</v>
      </c>
      <c r="H23" s="32">
        <v>0</v>
      </c>
      <c r="I23" s="32">
        <v>0</v>
      </c>
      <c r="J23" s="15" t="s">
        <v>5</v>
      </c>
    </row>
    <row r="24" spans="1:10" ht="23.25" customHeight="1">
      <c r="A24" s="59"/>
      <c r="B24" s="28">
        <v>21</v>
      </c>
      <c r="C24" s="6" t="s">
        <v>58</v>
      </c>
      <c r="D24" s="32">
        <v>100</v>
      </c>
      <c r="E24" s="32">
        <v>0</v>
      </c>
      <c r="F24" s="32">
        <v>0</v>
      </c>
      <c r="G24" s="32">
        <v>500</v>
      </c>
      <c r="H24" s="32">
        <v>0</v>
      </c>
      <c r="I24" s="32">
        <v>0</v>
      </c>
      <c r="J24" s="15" t="s">
        <v>5</v>
      </c>
    </row>
    <row r="25" spans="1:10" ht="23.25" customHeight="1">
      <c r="A25" s="60"/>
      <c r="B25" s="28">
        <v>22</v>
      </c>
      <c r="C25" s="6" t="s">
        <v>21</v>
      </c>
      <c r="D25" s="32">
        <v>80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15" t="s">
        <v>5</v>
      </c>
    </row>
    <row r="26" spans="1:11" ht="23.25" customHeight="1">
      <c r="A26" s="60"/>
      <c r="B26" s="28">
        <v>23</v>
      </c>
      <c r="C26" s="9" t="s">
        <v>24</v>
      </c>
      <c r="D26" s="33"/>
      <c r="E26" s="33"/>
      <c r="F26" s="33">
        <v>100</v>
      </c>
      <c r="G26" s="33">
        <v>0</v>
      </c>
      <c r="H26" s="33">
        <v>0</v>
      </c>
      <c r="I26" s="33">
        <v>0</v>
      </c>
      <c r="J26" s="22" t="s">
        <v>5</v>
      </c>
      <c r="K26" s="12"/>
    </row>
    <row r="27" spans="1:11" ht="23.25" customHeight="1">
      <c r="A27" s="60"/>
      <c r="B27" s="28">
        <v>24</v>
      </c>
      <c r="C27" s="9" t="s">
        <v>39</v>
      </c>
      <c r="D27" s="33">
        <v>1080</v>
      </c>
      <c r="E27" s="33">
        <v>1080</v>
      </c>
      <c r="F27" s="33">
        <v>1080</v>
      </c>
      <c r="G27" s="33">
        <v>1000</v>
      </c>
      <c r="H27" s="33">
        <v>1000</v>
      </c>
      <c r="I27" s="33">
        <v>1000</v>
      </c>
      <c r="J27" s="22" t="s">
        <v>5</v>
      </c>
      <c r="K27" s="12"/>
    </row>
    <row r="28" spans="1:11" ht="23.25" customHeight="1">
      <c r="A28" s="60"/>
      <c r="B28" s="28">
        <v>25</v>
      </c>
      <c r="C28" s="9" t="s">
        <v>62</v>
      </c>
      <c r="D28" s="33"/>
      <c r="E28" s="33"/>
      <c r="F28" s="33"/>
      <c r="G28" s="33">
        <v>6200</v>
      </c>
      <c r="H28" s="33">
        <v>6200</v>
      </c>
      <c r="I28" s="33">
        <v>6200</v>
      </c>
      <c r="J28" s="22" t="s">
        <v>2</v>
      </c>
      <c r="K28" s="12"/>
    </row>
    <row r="29" spans="1:10" ht="23.25" customHeight="1">
      <c r="A29" s="60"/>
      <c r="B29" s="29">
        <v>26</v>
      </c>
      <c r="C29" s="9" t="s">
        <v>37</v>
      </c>
      <c r="D29" s="23">
        <v>400</v>
      </c>
      <c r="E29" s="23">
        <v>0</v>
      </c>
      <c r="F29" s="23">
        <v>0</v>
      </c>
      <c r="G29" s="23">
        <v>500</v>
      </c>
      <c r="H29" s="23">
        <v>0</v>
      </c>
      <c r="I29" s="23">
        <v>0</v>
      </c>
      <c r="J29" s="22" t="s">
        <v>5</v>
      </c>
    </row>
    <row r="30" spans="1:10" ht="23.25" customHeight="1">
      <c r="A30" s="60"/>
      <c r="B30" s="29">
        <v>27</v>
      </c>
      <c r="C30" s="9" t="s">
        <v>57</v>
      </c>
      <c r="D30" s="23">
        <v>200</v>
      </c>
      <c r="E30" s="23">
        <v>0</v>
      </c>
      <c r="F30" s="23">
        <v>0</v>
      </c>
      <c r="G30" s="23">
        <v>1070</v>
      </c>
      <c r="H30" s="23">
        <v>0</v>
      </c>
      <c r="I30" s="23">
        <v>0</v>
      </c>
      <c r="J30" s="22" t="s">
        <v>5</v>
      </c>
    </row>
    <row r="31" spans="1:10" ht="23.25" customHeight="1">
      <c r="A31" s="60"/>
      <c r="B31" s="29">
        <v>28</v>
      </c>
      <c r="C31" s="9" t="s">
        <v>63</v>
      </c>
      <c r="D31" s="23">
        <v>500</v>
      </c>
      <c r="E31" s="23">
        <v>0</v>
      </c>
      <c r="F31" s="23">
        <v>0</v>
      </c>
      <c r="G31" s="23">
        <v>1000</v>
      </c>
      <c r="H31" s="23">
        <v>0</v>
      </c>
      <c r="I31" s="23">
        <v>0</v>
      </c>
      <c r="J31" s="22" t="s">
        <v>5</v>
      </c>
    </row>
    <row r="32" spans="1:10" ht="23.25" customHeight="1">
      <c r="A32" s="60"/>
      <c r="B32" s="29">
        <v>29</v>
      </c>
      <c r="C32" s="9" t="s">
        <v>30</v>
      </c>
      <c r="D32" s="23">
        <v>50</v>
      </c>
      <c r="E32" s="23">
        <v>0</v>
      </c>
      <c r="F32" s="23">
        <v>0</v>
      </c>
      <c r="G32" s="23">
        <v>100</v>
      </c>
      <c r="H32" s="23">
        <v>0</v>
      </c>
      <c r="I32" s="23">
        <v>0</v>
      </c>
      <c r="J32" s="22" t="s">
        <v>5</v>
      </c>
    </row>
    <row r="33" spans="1:10" ht="23.25" customHeight="1">
      <c r="A33" s="60"/>
      <c r="B33" s="29">
        <v>30</v>
      </c>
      <c r="C33" s="9" t="s">
        <v>31</v>
      </c>
      <c r="D33" s="23">
        <v>150</v>
      </c>
      <c r="E33" s="23">
        <v>0</v>
      </c>
      <c r="F33" s="23">
        <v>0</v>
      </c>
      <c r="G33" s="23">
        <v>150</v>
      </c>
      <c r="H33" s="23">
        <v>0</v>
      </c>
      <c r="I33" s="23">
        <v>0</v>
      </c>
      <c r="J33" s="22" t="s">
        <v>5</v>
      </c>
    </row>
    <row r="34" spans="1:10" ht="23.25" customHeight="1">
      <c r="A34" s="60"/>
      <c r="B34" s="29">
        <v>31</v>
      </c>
      <c r="C34" s="9" t="s">
        <v>59</v>
      </c>
      <c r="D34" s="23"/>
      <c r="E34" s="23"/>
      <c r="F34" s="23"/>
      <c r="G34" s="23">
        <v>60</v>
      </c>
      <c r="H34" s="23">
        <v>0</v>
      </c>
      <c r="I34" s="23">
        <v>0</v>
      </c>
      <c r="J34" s="22" t="s">
        <v>5</v>
      </c>
    </row>
    <row r="35" spans="1:10" ht="23.25" customHeight="1">
      <c r="A35" s="60"/>
      <c r="B35" s="29">
        <v>32</v>
      </c>
      <c r="C35" s="9" t="s">
        <v>32</v>
      </c>
      <c r="D35" s="23">
        <v>70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2" t="s">
        <v>5</v>
      </c>
    </row>
    <row r="36" spans="1:10" ht="23.25" customHeight="1">
      <c r="A36" s="60"/>
      <c r="B36" s="29">
        <v>33</v>
      </c>
      <c r="C36" s="9" t="s">
        <v>33</v>
      </c>
      <c r="D36" s="23">
        <v>200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2" t="s">
        <v>5</v>
      </c>
    </row>
    <row r="37" spans="1:10" ht="23.25" customHeight="1">
      <c r="A37" s="60"/>
      <c r="B37" s="29">
        <v>34</v>
      </c>
      <c r="C37" s="9" t="s">
        <v>36</v>
      </c>
      <c r="D37" s="23">
        <v>100</v>
      </c>
      <c r="E37" s="23">
        <v>0</v>
      </c>
      <c r="F37" s="23">
        <v>0</v>
      </c>
      <c r="G37" s="23">
        <v>200</v>
      </c>
      <c r="H37" s="23">
        <v>0</v>
      </c>
      <c r="I37" s="23">
        <v>0</v>
      </c>
      <c r="J37" s="22" t="s">
        <v>5</v>
      </c>
    </row>
    <row r="38" spans="1:10" ht="23.25" customHeight="1">
      <c r="A38" s="60"/>
      <c r="B38" s="29">
        <v>35</v>
      </c>
      <c r="C38" s="9" t="s">
        <v>34</v>
      </c>
      <c r="D38" s="23">
        <v>800</v>
      </c>
      <c r="E38" s="23">
        <v>0</v>
      </c>
      <c r="F38" s="23">
        <v>0</v>
      </c>
      <c r="G38" s="23">
        <v>800</v>
      </c>
      <c r="H38" s="23">
        <v>0</v>
      </c>
      <c r="I38" s="23">
        <v>0</v>
      </c>
      <c r="J38" s="22" t="s">
        <v>5</v>
      </c>
    </row>
    <row r="39" spans="1:10" ht="23.25" customHeight="1">
      <c r="A39" s="60"/>
      <c r="B39" s="29">
        <v>36</v>
      </c>
      <c r="C39" s="9" t="s">
        <v>38</v>
      </c>
      <c r="D39" s="23">
        <v>70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2" t="s">
        <v>5</v>
      </c>
    </row>
    <row r="40" spans="1:10" ht="23.25" customHeight="1">
      <c r="A40" s="60"/>
      <c r="B40" s="29">
        <v>37</v>
      </c>
      <c r="C40" s="9" t="s">
        <v>35</v>
      </c>
      <c r="D40" s="23">
        <v>730</v>
      </c>
      <c r="E40" s="23">
        <v>730</v>
      </c>
      <c r="F40" s="23">
        <v>730</v>
      </c>
      <c r="G40" s="23">
        <v>0</v>
      </c>
      <c r="H40" s="23">
        <v>0</v>
      </c>
      <c r="I40" s="23">
        <v>0</v>
      </c>
      <c r="J40" s="22" t="s">
        <v>2</v>
      </c>
    </row>
    <row r="41" spans="1:10" ht="23.25" customHeight="1">
      <c r="A41" s="60"/>
      <c r="B41" s="29">
        <v>38</v>
      </c>
      <c r="C41" s="9" t="s">
        <v>66</v>
      </c>
      <c r="D41" s="23">
        <v>4550</v>
      </c>
      <c r="E41" s="23">
        <v>0</v>
      </c>
      <c r="F41" s="23">
        <v>0</v>
      </c>
      <c r="G41" s="23">
        <v>20600</v>
      </c>
      <c r="H41" s="23">
        <f>20600-7000</f>
        <v>13600</v>
      </c>
      <c r="I41" s="49">
        <v>17000</v>
      </c>
      <c r="J41" s="22" t="s">
        <v>5</v>
      </c>
    </row>
    <row r="42" spans="1:10" ht="23.25" customHeight="1">
      <c r="A42" s="60"/>
      <c r="B42" s="29">
        <v>39</v>
      </c>
      <c r="C42" s="9" t="s">
        <v>40</v>
      </c>
      <c r="D42" s="23">
        <v>3000</v>
      </c>
      <c r="E42" s="23">
        <v>0</v>
      </c>
      <c r="F42" s="23">
        <v>0</v>
      </c>
      <c r="G42" s="23">
        <v>3000</v>
      </c>
      <c r="H42" s="23">
        <v>0</v>
      </c>
      <c r="I42" s="23">
        <v>0</v>
      </c>
      <c r="J42" s="22" t="s">
        <v>5</v>
      </c>
    </row>
    <row r="43" spans="1:10" ht="23.25" customHeight="1">
      <c r="A43" s="60"/>
      <c r="B43" s="29">
        <v>41</v>
      </c>
      <c r="C43" s="9" t="s">
        <v>41</v>
      </c>
      <c r="D43" s="23">
        <v>4000</v>
      </c>
      <c r="E43" s="23">
        <v>0</v>
      </c>
      <c r="F43" s="23">
        <v>0</v>
      </c>
      <c r="G43" s="23">
        <v>4000</v>
      </c>
      <c r="H43" s="23">
        <v>0</v>
      </c>
      <c r="I43" s="23">
        <v>0</v>
      </c>
      <c r="J43" s="22" t="s">
        <v>5</v>
      </c>
    </row>
    <row r="44" spans="1:10" ht="23.25" customHeight="1">
      <c r="A44" s="60"/>
      <c r="B44" s="29">
        <v>41</v>
      </c>
      <c r="C44" s="9" t="s">
        <v>42</v>
      </c>
      <c r="D44" s="23">
        <v>800</v>
      </c>
      <c r="E44" s="23">
        <v>0</v>
      </c>
      <c r="F44" s="23">
        <v>0</v>
      </c>
      <c r="G44" s="23">
        <v>800</v>
      </c>
      <c r="H44" s="23">
        <v>0</v>
      </c>
      <c r="I44" s="23">
        <v>0</v>
      </c>
      <c r="J44" s="22" t="s">
        <v>5</v>
      </c>
    </row>
    <row r="45" spans="1:10" ht="23.25" customHeight="1">
      <c r="A45" s="60"/>
      <c r="B45" s="29">
        <v>42</v>
      </c>
      <c r="C45" s="9" t="s">
        <v>43</v>
      </c>
      <c r="D45" s="23">
        <v>250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2" t="s">
        <v>5</v>
      </c>
    </row>
    <row r="46" spans="1:10" ht="23.25" customHeight="1">
      <c r="A46" s="60"/>
      <c r="B46" s="39">
        <v>43</v>
      </c>
      <c r="C46" s="40" t="s">
        <v>44</v>
      </c>
      <c r="D46" s="41">
        <v>300</v>
      </c>
      <c r="E46" s="41">
        <v>0</v>
      </c>
      <c r="F46" s="41">
        <v>0</v>
      </c>
      <c r="G46" s="41">
        <v>300</v>
      </c>
      <c r="H46" s="41">
        <v>0</v>
      </c>
      <c r="I46" s="41">
        <v>0</v>
      </c>
      <c r="J46" s="22" t="s">
        <v>5</v>
      </c>
    </row>
    <row r="47" spans="1:10" ht="23.25" customHeight="1">
      <c r="A47" s="60"/>
      <c r="B47" s="39">
        <v>44</v>
      </c>
      <c r="C47" s="40" t="s">
        <v>52</v>
      </c>
      <c r="D47" s="41"/>
      <c r="E47" s="41"/>
      <c r="F47" s="41"/>
      <c r="G47" s="41">
        <v>6600</v>
      </c>
      <c r="H47" s="41">
        <v>6600</v>
      </c>
      <c r="I47" s="41">
        <v>6600</v>
      </c>
      <c r="J47" s="22" t="s">
        <v>5</v>
      </c>
    </row>
    <row r="48" spans="1:10" ht="23.25" customHeight="1">
      <c r="A48" s="60"/>
      <c r="B48" s="39">
        <v>45</v>
      </c>
      <c r="C48" s="40" t="s">
        <v>53</v>
      </c>
      <c r="D48" s="41"/>
      <c r="E48" s="41"/>
      <c r="F48" s="41"/>
      <c r="G48" s="41">
        <v>6000</v>
      </c>
      <c r="H48" s="41">
        <v>0</v>
      </c>
      <c r="I48" s="48">
        <v>10400</v>
      </c>
      <c r="J48" s="22" t="s">
        <v>5</v>
      </c>
    </row>
    <row r="49" spans="1:10" ht="23.25" customHeight="1">
      <c r="A49" s="60"/>
      <c r="B49" s="39">
        <v>46</v>
      </c>
      <c r="C49" s="40" t="s">
        <v>54</v>
      </c>
      <c r="D49" s="41"/>
      <c r="E49" s="41"/>
      <c r="F49" s="41"/>
      <c r="G49" s="41">
        <v>250</v>
      </c>
      <c r="H49" s="41">
        <v>0</v>
      </c>
      <c r="I49" s="41">
        <v>0</v>
      </c>
      <c r="J49" s="22" t="s">
        <v>5</v>
      </c>
    </row>
    <row r="50" spans="1:10" ht="23.25" customHeight="1">
      <c r="A50" s="60"/>
      <c r="B50" s="39">
        <v>47</v>
      </c>
      <c r="C50" s="40" t="s">
        <v>55</v>
      </c>
      <c r="D50" s="41"/>
      <c r="E50" s="41"/>
      <c r="F50" s="41"/>
      <c r="G50" s="41">
        <v>200</v>
      </c>
      <c r="H50" s="41">
        <v>0</v>
      </c>
      <c r="I50" s="41">
        <v>0</v>
      </c>
      <c r="J50" s="22" t="s">
        <v>5</v>
      </c>
    </row>
    <row r="51" spans="1:10" ht="23.25" customHeight="1">
      <c r="A51" s="60"/>
      <c r="B51" s="39">
        <v>48</v>
      </c>
      <c r="C51" s="40" t="s">
        <v>56</v>
      </c>
      <c r="D51" s="41"/>
      <c r="E51" s="41"/>
      <c r="F51" s="41"/>
      <c r="G51" s="41">
        <v>3500</v>
      </c>
      <c r="H51" s="41">
        <v>0</v>
      </c>
      <c r="I51" s="41">
        <v>0</v>
      </c>
      <c r="J51" s="22" t="s">
        <v>5</v>
      </c>
    </row>
    <row r="52" spans="1:10" ht="23.25" customHeight="1">
      <c r="A52" s="60"/>
      <c r="B52" s="39">
        <v>49</v>
      </c>
      <c r="C52" s="40" t="s">
        <v>60</v>
      </c>
      <c r="D52" s="41"/>
      <c r="E52" s="41"/>
      <c r="F52" s="41"/>
      <c r="G52" s="41">
        <v>350</v>
      </c>
      <c r="H52" s="41">
        <v>0</v>
      </c>
      <c r="I52" s="41">
        <v>0</v>
      </c>
      <c r="J52" s="22" t="s">
        <v>5</v>
      </c>
    </row>
    <row r="53" spans="1:10" ht="23.25" customHeight="1">
      <c r="A53" s="60"/>
      <c r="B53" s="39">
        <v>50</v>
      </c>
      <c r="C53" s="40" t="s">
        <v>65</v>
      </c>
      <c r="D53" s="41"/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7" t="s">
        <v>5</v>
      </c>
    </row>
    <row r="54" spans="1:11" ht="23.25" customHeight="1" thickBot="1">
      <c r="A54" s="61"/>
      <c r="B54" s="38">
        <v>51</v>
      </c>
      <c r="C54" s="42" t="s">
        <v>7</v>
      </c>
      <c r="D54" s="43">
        <f>SUM(D13:D46)</f>
        <v>26910</v>
      </c>
      <c r="E54" s="43">
        <f>SUM(E13:E46)</f>
        <v>8090</v>
      </c>
      <c r="F54" s="43">
        <f>SUM(F13:F46)</f>
        <v>15155</v>
      </c>
      <c r="G54" s="43">
        <f>SUM(G13:G53)</f>
        <v>69306</v>
      </c>
      <c r="H54" s="43">
        <f>SUM(H13:H53)</f>
        <v>34126</v>
      </c>
      <c r="I54" s="43">
        <f>SUM(I13:I53)</f>
        <v>47996</v>
      </c>
      <c r="J54" s="44"/>
      <c r="K54" s="12"/>
    </row>
    <row r="55" spans="1:15" ht="23.25" customHeight="1" thickBot="1">
      <c r="A55" s="3">
        <v>2013</v>
      </c>
      <c r="B55" s="34">
        <v>52</v>
      </c>
      <c r="C55" s="35" t="s">
        <v>8</v>
      </c>
      <c r="D55" s="36">
        <f aca="true" t="shared" si="2" ref="D55:I55">D12+D54</f>
        <v>26910</v>
      </c>
      <c r="E55" s="36">
        <f t="shared" si="2"/>
        <v>8090</v>
      </c>
      <c r="F55" s="36">
        <f t="shared" si="2"/>
        <v>15155</v>
      </c>
      <c r="G55" s="36">
        <f t="shared" si="2"/>
        <v>69306</v>
      </c>
      <c r="H55" s="36">
        <f t="shared" si="2"/>
        <v>34126</v>
      </c>
      <c r="I55" s="36">
        <f t="shared" si="2"/>
        <v>47996</v>
      </c>
      <c r="J55" s="37"/>
      <c r="N55" s="52"/>
      <c r="O55" s="51"/>
    </row>
    <row r="56" spans="3:10" ht="15">
      <c r="C56" s="4"/>
      <c r="D56" s="62"/>
      <c r="E56" s="62"/>
      <c r="F56" s="62"/>
      <c r="G56" s="62"/>
      <c r="H56" s="62"/>
      <c r="I56" s="62"/>
      <c r="J56" s="62"/>
    </row>
    <row r="57" spans="3:10" ht="12.75">
      <c r="C57" s="21">
        <v>41310</v>
      </c>
      <c r="D57" s="63" t="s">
        <v>47</v>
      </c>
      <c r="E57" s="63"/>
      <c r="F57" s="63"/>
      <c r="G57" s="63"/>
      <c r="H57" s="63"/>
      <c r="I57" s="63"/>
      <c r="J57" s="63"/>
    </row>
    <row r="58" spans="3:10" ht="12.75">
      <c r="C58" s="24" t="s">
        <v>25</v>
      </c>
      <c r="D58" s="64" t="s">
        <v>26</v>
      </c>
      <c r="E58" s="64"/>
      <c r="F58" s="64"/>
      <c r="G58" s="64"/>
      <c r="H58" s="64"/>
      <c r="I58" s="64"/>
      <c r="J58" s="64"/>
    </row>
    <row r="59" ht="12.75">
      <c r="J59" s="5"/>
    </row>
    <row r="60" spans="7:10" ht="12.75">
      <c r="G60" s="46"/>
      <c r="H60" s="46"/>
      <c r="I60" s="46"/>
      <c r="J60" s="5"/>
    </row>
    <row r="61" ht="12.75">
      <c r="J61" s="5"/>
    </row>
    <row r="62" ht="12.75">
      <c r="J62" s="5"/>
    </row>
    <row r="63" ht="12.75">
      <c r="J63" s="5"/>
    </row>
    <row r="64" ht="12.75">
      <c r="J64" s="5"/>
    </row>
    <row r="65" ht="12.75">
      <c r="J65" s="5"/>
    </row>
    <row r="66" ht="12.75">
      <c r="J66" s="5"/>
    </row>
    <row r="67" ht="12.75">
      <c r="J67" s="5"/>
    </row>
    <row r="68" ht="12.75">
      <c r="J68" s="5"/>
    </row>
    <row r="69" ht="12.75">
      <c r="J69" s="5"/>
    </row>
    <row r="70" ht="12.75">
      <c r="J70" s="5"/>
    </row>
    <row r="71" ht="12.75">
      <c r="J71" s="5"/>
    </row>
    <row r="72" ht="12.75">
      <c r="J72" s="5"/>
    </row>
    <row r="73" ht="12.75">
      <c r="J73" s="5"/>
    </row>
    <row r="74" ht="12.75">
      <c r="J74" s="5"/>
    </row>
    <row r="75" ht="12.75">
      <c r="J75" s="5"/>
    </row>
    <row r="76" ht="12.75">
      <c r="J76" s="5"/>
    </row>
    <row r="77" ht="12.75">
      <c r="J77" s="5"/>
    </row>
    <row r="78" ht="12.75">
      <c r="J78" s="5"/>
    </row>
    <row r="79" ht="12.75">
      <c r="J79" s="5"/>
    </row>
    <row r="80" ht="12.75">
      <c r="J80" s="5"/>
    </row>
    <row r="81" ht="12.75">
      <c r="J81" s="5"/>
    </row>
    <row r="82" ht="12.75">
      <c r="J82" s="5"/>
    </row>
    <row r="83" ht="12.75">
      <c r="J83" s="5"/>
    </row>
    <row r="84" ht="12.75">
      <c r="J84" s="5"/>
    </row>
    <row r="85" ht="12.75">
      <c r="J85" s="5"/>
    </row>
    <row r="86" ht="12.75">
      <c r="J86" s="5"/>
    </row>
    <row r="87" ht="12.75">
      <c r="J87" s="5"/>
    </row>
    <row r="88" ht="12.75">
      <c r="J88" s="5"/>
    </row>
    <row r="89" ht="12.75">
      <c r="J89" s="5"/>
    </row>
    <row r="90" ht="12.75">
      <c r="J90" s="5"/>
    </row>
    <row r="91" ht="12.75">
      <c r="J91" s="5"/>
    </row>
    <row r="92" ht="12.75">
      <c r="J92" s="5"/>
    </row>
    <row r="93" ht="12.75">
      <c r="J93" s="5"/>
    </row>
    <row r="94" ht="12.75">
      <c r="J94" s="5"/>
    </row>
    <row r="95" ht="12.75">
      <c r="J95" s="5"/>
    </row>
    <row r="96" ht="12.75">
      <c r="J96" s="5"/>
    </row>
    <row r="97" ht="12.75">
      <c r="J97" s="5"/>
    </row>
    <row r="98" ht="12.75">
      <c r="J98" s="5"/>
    </row>
    <row r="99" ht="12.75">
      <c r="J99" s="5"/>
    </row>
    <row r="100" ht="12.75">
      <c r="J100" s="5"/>
    </row>
    <row r="101" ht="12.75">
      <c r="J101" s="5"/>
    </row>
    <row r="102" ht="12.75">
      <c r="J102" s="5"/>
    </row>
    <row r="103" ht="12.75">
      <c r="J103" s="5"/>
    </row>
    <row r="104" ht="12.75">
      <c r="J104" s="5"/>
    </row>
    <row r="105" ht="12.75">
      <c r="J105" s="5"/>
    </row>
    <row r="106" ht="12.75">
      <c r="J106" s="5"/>
    </row>
    <row r="107" ht="12.75">
      <c r="J107" s="5"/>
    </row>
    <row r="108" ht="12.75">
      <c r="J108" s="5"/>
    </row>
    <row r="109" ht="12.75">
      <c r="J109" s="5"/>
    </row>
    <row r="110" ht="12.75">
      <c r="J110" s="5"/>
    </row>
    <row r="111" ht="12.75">
      <c r="J111" s="5"/>
    </row>
    <row r="112" ht="12.75">
      <c r="J112" s="5"/>
    </row>
    <row r="113" ht="12.75">
      <c r="J113" s="5"/>
    </row>
    <row r="114" ht="12.75">
      <c r="J114" s="5"/>
    </row>
  </sheetData>
  <mergeCells count="10">
    <mergeCell ref="D56:J56"/>
    <mergeCell ref="D57:J57"/>
    <mergeCell ref="D58:J58"/>
    <mergeCell ref="A1:J1"/>
    <mergeCell ref="A2:J2"/>
    <mergeCell ref="K2:L2"/>
    <mergeCell ref="N55:O55"/>
    <mergeCell ref="A9:A12"/>
    <mergeCell ref="A4:A8"/>
    <mergeCell ref="A13:A54"/>
  </mergeCells>
  <printOptions/>
  <pageMargins left="0.1968503937007874" right="0" top="0.1968503937007874" bottom="0" header="0.5118110236220472" footer="0.5118110236220472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Kateřina Pokorná</cp:lastModifiedBy>
  <cp:lastPrinted>2013-01-16T10:34:11Z</cp:lastPrinted>
  <dcterms:created xsi:type="dcterms:W3CDTF">2003-11-10T15:10:02Z</dcterms:created>
  <dcterms:modified xsi:type="dcterms:W3CDTF">2013-02-28T06:55:54Z</dcterms:modified>
  <cp:category/>
  <cp:version/>
  <cp:contentType/>
  <cp:contentStatus/>
</cp:coreProperties>
</file>