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'List1'!$A$1:$J$59</definedName>
  </definedNames>
  <calcPr fullCalcOnLoad="1"/>
</workbook>
</file>

<file path=xl/sharedStrings.xml><?xml version="1.0" encoding="utf-8"?>
<sst xmlns="http://schemas.openxmlformats.org/spreadsheetml/2006/main" count="112" uniqueCount="70">
  <si>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</si>
  <si>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</si>
  <si>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</si>
  <si>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</si>
  <si>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</si>
  <si>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</si>
  <si>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</si>
  <si>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</si>
  <si>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</si>
  <si>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</si>
  <si>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</si>
  <si>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</si>
  <si>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</si>
  <si>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</si>
  <si>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</si>
  <si>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</si>
  <si>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</si>
  <si>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</si>
  <si>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</si>
  <si>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</si>
  <si>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</si>
  <si>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</si>
  <si>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</si>
  <si>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</si>
  <si>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</si>
  <si>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</si>
  <si>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povodňové škody - vlastní podíl</t>
  </si>
  <si>
    <t>povodňové škody - dotace MMR</t>
  </si>
  <si>
    <t>oprava MK na Vísku</t>
  </si>
  <si>
    <t>rozhlas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</si>
  <si>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</si>
  <si>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</si>
  <si>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</si>
  <si>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</si>
  <si>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</si>
  <si>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</si>
  <si>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</si>
  <si>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kanalizace hasiči Nádražní čp. 203</t>
  </si>
  <si>
    <t>projekt Chrastava, Skalice a Bersdorf-Hörnitz - hasiči společně proti přírodním živlům (vlastní podíl)</t>
  </si>
  <si>
    <t>sportoviště ZŠ Školní ul. (vlastní podíl)</t>
  </si>
  <si>
    <t>oprava náměstí (vlastní podíl)</t>
  </si>
  <si>
    <t>grantový fond Libereckého kraje (předfinancování)</t>
  </si>
  <si>
    <t>schválený rozpočet 2012</t>
  </si>
  <si>
    <t>klimatizace serverovna</t>
  </si>
  <si>
    <t xml:space="preserve">rekonstrukce MK  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</si>
  <si>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</si>
  <si>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</si>
  <si>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</si>
  <si>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</si>
  <si>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</si>
  <si>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</si>
  <si>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chodníků, cesta hřbitov</t>
  </si>
  <si>
    <t xml:space="preserve">park u DPS Bílokostelecká I. etapa </t>
  </si>
  <si>
    <t>oprava meteosloupku Soudní ul.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</si>
  <si>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</si>
  <si>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</si>
  <si>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</si>
  <si>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</si>
  <si>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semafory Vítkovská ulice</t>
  </si>
  <si>
    <t>rekonstrukce MŠ Revoluční ulice (vlastní podíl) + II. etapa</t>
  </si>
  <si>
    <t>schválený rozpočet 2013</t>
  </si>
  <si>
    <t>1. změna rozpočtu 2013</t>
  </si>
  <si>
    <t>rekonstrukce kina (vlastní podíl) + digitalizace</t>
  </si>
  <si>
    <t>komunikace k Benteleru</t>
  </si>
  <si>
    <t>hasičské muzeum - rekonstrukce památek Lwówku Šlaského a Chrastavy jako turistický produkt vzájemné spolupráce v pohraničí</t>
  </si>
  <si>
    <t xml:space="preserve">                                                                                                             2. změna rozpočtu 2013                                                                         ZM 24.6.2013</t>
  </si>
  <si>
    <t>2. změna rozpočtu 2013</t>
  </si>
  <si>
    <t>OV Andělská Hora - altán</t>
  </si>
  <si>
    <t>…………………………………………..</t>
  </si>
  <si>
    <t>Ing. Michael Canov, starosta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</si>
</sst>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8" xfId="0" applyBorder="1" applyAlignment="1">
      <alignment vertical="center" wrapText="1"/>
    </xf>
    <xf numFmtId="41" fontId="0" fillId="2" borderId="22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41" fontId="0" fillId="2" borderId="15" xfId="0" applyNumberForma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B40">
      <selection activeCell="H64" sqref="H64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9" width="14.125" style="5" customWidth="1"/>
    <col min="10" max="10" width="11.125" style="0" customWidth="1"/>
    <col min="14" max="14" width="9.00390625" style="0" customWidth="1"/>
  </cols>
  <sheetData>
    <row r="1" spans="1:12" ht="18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13"/>
      <c r="L1" s="13"/>
    </row>
    <row r="2" spans="1:12" ht="15.75" thickBot="1">
      <c r="A2" s="56" t="s">
        <v>65</v>
      </c>
      <c r="B2" s="56"/>
      <c r="C2" s="56"/>
      <c r="D2" s="57"/>
      <c r="E2" s="57"/>
      <c r="F2" s="57"/>
      <c r="G2" s="57"/>
      <c r="H2" s="57"/>
      <c r="I2" s="57"/>
      <c r="J2" s="57"/>
      <c r="K2" s="60"/>
      <c r="L2" s="61"/>
    </row>
    <row r="3" spans="1:10" ht="49.5" customHeight="1" thickBot="1">
      <c r="A3" s="1">
        <v>2013</v>
      </c>
      <c r="B3" s="25" t="s">
        <v>13</v>
      </c>
      <c r="C3" s="11" t="s">
        <v>4</v>
      </c>
      <c r="D3" s="16" t="s">
        <v>42</v>
      </c>
      <c r="E3" s="16" t="s">
        <v>45</v>
      </c>
      <c r="F3" s="16" t="s">
        <v>57</v>
      </c>
      <c r="G3" s="16" t="s">
        <v>60</v>
      </c>
      <c r="H3" s="16" t="s">
        <v>61</v>
      </c>
      <c r="I3" s="16" t="s">
        <v>66</v>
      </c>
      <c r="J3" s="2" t="s">
        <v>0</v>
      </c>
    </row>
    <row r="4" spans="1:10" ht="23.25" customHeight="1">
      <c r="A4" s="66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31">
        <v>3245</v>
      </c>
      <c r="J4" s="18" t="s">
        <v>2</v>
      </c>
    </row>
    <row r="5" spans="1:10" ht="23.25" customHeight="1">
      <c r="A5" s="67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31">
        <v>1061</v>
      </c>
      <c r="J5" s="18" t="s">
        <v>2</v>
      </c>
    </row>
    <row r="6" spans="1:10" ht="23.25" customHeight="1">
      <c r="A6" s="67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31">
        <v>800</v>
      </c>
      <c r="J6" s="18" t="s">
        <v>2</v>
      </c>
    </row>
    <row r="7" spans="1:10" ht="23.25" customHeight="1" thickBot="1">
      <c r="A7" s="67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31">
        <v>1044</v>
      </c>
      <c r="J7" s="18" t="s">
        <v>2</v>
      </c>
    </row>
    <row r="8" spans="1:10" ht="23.25" customHeight="1" thickBot="1">
      <c r="A8" s="68"/>
      <c r="B8" s="27">
        <v>5</v>
      </c>
      <c r="C8" s="8" t="s">
        <v>3</v>
      </c>
      <c r="D8" s="19">
        <f aca="true" t="shared" si="0" ref="D8:I8">SUM(D4:D7)</f>
        <v>6150</v>
      </c>
      <c r="E8" s="19">
        <f t="shared" si="0"/>
        <v>6150</v>
      </c>
      <c r="F8" s="19">
        <f t="shared" si="0"/>
        <v>6150</v>
      </c>
      <c r="G8" s="19">
        <f t="shared" si="0"/>
        <v>6150</v>
      </c>
      <c r="H8" s="19">
        <f t="shared" si="0"/>
        <v>6150</v>
      </c>
      <c r="I8" s="19">
        <f t="shared" si="0"/>
        <v>6150</v>
      </c>
      <c r="J8" s="20"/>
    </row>
    <row r="9" spans="1:10" ht="23.25" customHeight="1">
      <c r="A9" s="63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5"/>
    </row>
    <row r="10" spans="1:14" ht="23.25" customHeight="1">
      <c r="A10" s="64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5"/>
      <c r="N10" s="5"/>
    </row>
    <row r="11" spans="1:14" ht="23.25" customHeight="1" thickBot="1">
      <c r="A11" s="64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5"/>
      <c r="N11" s="5"/>
    </row>
    <row r="12" spans="1:10" ht="23.25" customHeight="1" thickBot="1">
      <c r="A12" s="65"/>
      <c r="B12" s="27">
        <v>9</v>
      </c>
      <c r="C12" s="10" t="s">
        <v>6</v>
      </c>
      <c r="D12" s="19">
        <f aca="true" t="shared" si="1" ref="D12:I12">SUM(D9:D11)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0"/>
    </row>
    <row r="13" spans="1:10" ht="23.25" customHeight="1">
      <c r="A13" s="69"/>
      <c r="B13" s="28">
        <v>10</v>
      </c>
      <c r="C13" s="6" t="s">
        <v>26</v>
      </c>
      <c r="D13" s="32">
        <f>2500-200</f>
        <v>2300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15" t="s">
        <v>5</v>
      </c>
    </row>
    <row r="14" spans="1:10" ht="23.25" customHeight="1">
      <c r="A14" s="69"/>
      <c r="B14" s="28">
        <v>11</v>
      </c>
      <c r="C14" s="6" t="s">
        <v>27</v>
      </c>
      <c r="D14" s="32">
        <v>7165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15" t="s">
        <v>16</v>
      </c>
    </row>
    <row r="15" spans="1:10" ht="23.25" customHeight="1">
      <c r="A15" s="69"/>
      <c r="B15" s="28">
        <v>12</v>
      </c>
      <c r="C15" s="6" t="s">
        <v>28</v>
      </c>
      <c r="D15" s="32">
        <v>1000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5" t="s">
        <v>5</v>
      </c>
    </row>
    <row r="16" spans="1:10" ht="23.25" customHeight="1">
      <c r="A16" s="69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v>1600</v>
      </c>
      <c r="I16" s="32">
        <v>1600</v>
      </c>
      <c r="J16" s="15" t="s">
        <v>5</v>
      </c>
    </row>
    <row r="17" spans="1:10" ht="23.25" customHeight="1">
      <c r="A17" s="69"/>
      <c r="B17" s="28">
        <v>14</v>
      </c>
      <c r="C17" s="9" t="s">
        <v>17</v>
      </c>
      <c r="D17" s="31">
        <f>3100-2500</f>
        <v>600</v>
      </c>
      <c r="E17" s="31">
        <v>2626</v>
      </c>
      <c r="F17" s="31">
        <v>2626</v>
      </c>
      <c r="G17" s="31">
        <v>2626</v>
      </c>
      <c r="H17" s="31">
        <v>2626</v>
      </c>
      <c r="I17" s="31">
        <v>2626</v>
      </c>
      <c r="J17" s="18" t="s">
        <v>5</v>
      </c>
    </row>
    <row r="18" spans="1:10" ht="23.25" customHeight="1">
      <c r="A18" s="69"/>
      <c r="B18" s="28">
        <v>15</v>
      </c>
      <c r="C18" s="6" t="s">
        <v>43</v>
      </c>
      <c r="D18" s="32">
        <v>80</v>
      </c>
      <c r="E18" s="32">
        <v>0</v>
      </c>
      <c r="F18" s="32">
        <v>0</v>
      </c>
      <c r="G18" s="45">
        <v>70</v>
      </c>
      <c r="H18" s="32">
        <v>70</v>
      </c>
      <c r="I18" s="32">
        <v>70</v>
      </c>
      <c r="J18" s="15" t="s">
        <v>12</v>
      </c>
    </row>
    <row r="19" spans="1:10" ht="23.25" customHeight="1">
      <c r="A19" s="69"/>
      <c r="B19" s="28">
        <v>16</v>
      </c>
      <c r="C19" s="6" t="s">
        <v>44</v>
      </c>
      <c r="D19" s="32">
        <v>0</v>
      </c>
      <c r="E19" s="32">
        <v>3000</v>
      </c>
      <c r="F19" s="32">
        <v>0</v>
      </c>
      <c r="G19" s="32">
        <v>0</v>
      </c>
      <c r="H19" s="32">
        <v>0</v>
      </c>
      <c r="I19" s="32">
        <v>0</v>
      </c>
      <c r="J19" s="15" t="s">
        <v>5</v>
      </c>
    </row>
    <row r="20" spans="1:10" ht="23.25" customHeight="1">
      <c r="A20" s="69"/>
      <c r="B20" s="28">
        <v>17</v>
      </c>
      <c r="C20" s="6" t="s">
        <v>54</v>
      </c>
      <c r="D20" s="32"/>
      <c r="E20" s="32">
        <v>2500</v>
      </c>
      <c r="F20" s="32">
        <v>2500</v>
      </c>
      <c r="G20" s="32">
        <v>2500</v>
      </c>
      <c r="H20" s="32">
        <v>2500</v>
      </c>
      <c r="I20" s="32">
        <v>2500</v>
      </c>
      <c r="J20" s="15" t="s">
        <v>5</v>
      </c>
    </row>
    <row r="21" spans="1:10" ht="23.25" customHeight="1">
      <c r="A21" s="69"/>
      <c r="B21" s="28">
        <v>18</v>
      </c>
      <c r="C21" s="9" t="s">
        <v>9</v>
      </c>
      <c r="D21" s="32">
        <v>0</v>
      </c>
      <c r="E21" s="32">
        <v>150</v>
      </c>
      <c r="F21" s="32">
        <v>0</v>
      </c>
      <c r="G21" s="32">
        <v>0</v>
      </c>
      <c r="H21" s="32">
        <v>0</v>
      </c>
      <c r="I21" s="32">
        <v>0</v>
      </c>
      <c r="J21" s="15" t="s">
        <v>5</v>
      </c>
    </row>
    <row r="22" spans="1:10" ht="23.25" customHeight="1">
      <c r="A22" s="69"/>
      <c r="B22" s="28">
        <v>19</v>
      </c>
      <c r="C22" s="6" t="s">
        <v>19</v>
      </c>
      <c r="D22" s="32">
        <v>500</v>
      </c>
      <c r="E22" s="32">
        <v>500</v>
      </c>
      <c r="F22" s="32">
        <v>0</v>
      </c>
      <c r="G22" s="32">
        <v>0</v>
      </c>
      <c r="H22" s="32">
        <v>0</v>
      </c>
      <c r="I22" s="32">
        <v>0</v>
      </c>
      <c r="J22" s="15" t="s">
        <v>5</v>
      </c>
    </row>
    <row r="23" spans="1:10" ht="23.25" customHeight="1">
      <c r="A23" s="69"/>
      <c r="B23" s="28">
        <v>20</v>
      </c>
      <c r="C23" s="6" t="s">
        <v>20</v>
      </c>
      <c r="D23" s="32">
        <v>0</v>
      </c>
      <c r="E23" s="32">
        <v>1750</v>
      </c>
      <c r="F23" s="32">
        <v>0</v>
      </c>
      <c r="G23" s="32">
        <v>0</v>
      </c>
      <c r="H23" s="32">
        <v>0</v>
      </c>
      <c r="I23" s="32">
        <v>0</v>
      </c>
      <c r="J23" s="15" t="s">
        <v>5</v>
      </c>
    </row>
    <row r="24" spans="1:10" ht="23.25" customHeight="1">
      <c r="A24" s="69"/>
      <c r="B24" s="28">
        <v>21</v>
      </c>
      <c r="C24" s="6" t="s">
        <v>52</v>
      </c>
      <c r="D24" s="32">
        <v>0</v>
      </c>
      <c r="E24" s="32">
        <v>500</v>
      </c>
      <c r="F24" s="32">
        <v>0</v>
      </c>
      <c r="G24" s="32">
        <v>0</v>
      </c>
      <c r="H24" s="32">
        <v>0</v>
      </c>
      <c r="I24" s="32">
        <v>0</v>
      </c>
      <c r="J24" s="15" t="s">
        <v>5</v>
      </c>
    </row>
    <row r="25" spans="1:10" ht="23.25" customHeight="1">
      <c r="A25" s="70"/>
      <c r="B25" s="28">
        <v>22</v>
      </c>
      <c r="C25" s="6" t="s">
        <v>21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5" t="s">
        <v>5</v>
      </c>
    </row>
    <row r="26" spans="1:11" ht="23.25" customHeight="1">
      <c r="A26" s="70"/>
      <c r="B26" s="28">
        <v>23</v>
      </c>
      <c r="C26" s="9" t="s">
        <v>24</v>
      </c>
      <c r="D26" s="33">
        <v>100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22" t="s">
        <v>5</v>
      </c>
      <c r="K26" s="12"/>
    </row>
    <row r="27" spans="1:11" ht="23.25" customHeight="1">
      <c r="A27" s="70"/>
      <c r="B27" s="28">
        <v>24</v>
      </c>
      <c r="C27" s="9" t="s">
        <v>38</v>
      </c>
      <c r="D27" s="33">
        <v>1080</v>
      </c>
      <c r="E27" s="33">
        <v>1000</v>
      </c>
      <c r="F27" s="33">
        <v>1000</v>
      </c>
      <c r="G27" s="33">
        <v>1000</v>
      </c>
      <c r="H27" s="50">
        <f>1000+6200</f>
        <v>7200</v>
      </c>
      <c r="I27" s="33">
        <f>1000+6200</f>
        <v>7200</v>
      </c>
      <c r="J27" s="22" t="s">
        <v>5</v>
      </c>
      <c r="K27" s="12"/>
    </row>
    <row r="28" spans="1:11" ht="23.25" customHeight="1">
      <c r="A28" s="70"/>
      <c r="B28" s="28">
        <v>25</v>
      </c>
      <c r="C28" s="9" t="s">
        <v>55</v>
      </c>
      <c r="D28" s="33"/>
      <c r="E28" s="33">
        <v>6200</v>
      </c>
      <c r="F28" s="33">
        <v>6200</v>
      </c>
      <c r="G28" s="33">
        <v>6200</v>
      </c>
      <c r="H28" s="50">
        <f>6200-6200</f>
        <v>0</v>
      </c>
      <c r="I28" s="33">
        <f>6200-6200</f>
        <v>0</v>
      </c>
      <c r="J28" s="22" t="s">
        <v>2</v>
      </c>
      <c r="K28" s="12"/>
    </row>
    <row r="29" spans="1:10" ht="23.25" customHeight="1">
      <c r="A29" s="70"/>
      <c r="B29" s="29">
        <v>26</v>
      </c>
      <c r="C29" s="9" t="s">
        <v>36</v>
      </c>
      <c r="D29" s="23">
        <v>0</v>
      </c>
      <c r="E29" s="23">
        <v>500</v>
      </c>
      <c r="F29" s="23">
        <v>0</v>
      </c>
      <c r="G29" s="23">
        <v>0</v>
      </c>
      <c r="H29" s="49">
        <v>560</v>
      </c>
      <c r="I29" s="23">
        <v>560</v>
      </c>
      <c r="J29" s="22" t="s">
        <v>5</v>
      </c>
    </row>
    <row r="30" spans="1:10" ht="23.25" customHeight="1">
      <c r="A30" s="70"/>
      <c r="B30" s="29">
        <v>27</v>
      </c>
      <c r="C30" s="9" t="s">
        <v>51</v>
      </c>
      <c r="D30" s="23">
        <v>0</v>
      </c>
      <c r="E30" s="23">
        <v>1070</v>
      </c>
      <c r="F30" s="23">
        <v>0</v>
      </c>
      <c r="G30" s="23">
        <v>0</v>
      </c>
      <c r="H30" s="23">
        <v>0</v>
      </c>
      <c r="I30" s="23">
        <v>0</v>
      </c>
      <c r="J30" s="22" t="s">
        <v>5</v>
      </c>
    </row>
    <row r="31" spans="1:10" ht="23.25" customHeight="1">
      <c r="A31" s="70"/>
      <c r="B31" s="29">
        <v>28</v>
      </c>
      <c r="C31" s="9" t="s">
        <v>56</v>
      </c>
      <c r="D31" s="23">
        <v>0</v>
      </c>
      <c r="E31" s="23">
        <v>1000</v>
      </c>
      <c r="F31" s="23">
        <v>0</v>
      </c>
      <c r="G31" s="23">
        <v>0</v>
      </c>
      <c r="H31" s="23">
        <v>0</v>
      </c>
      <c r="I31" s="23">
        <v>0</v>
      </c>
      <c r="J31" s="22" t="s">
        <v>5</v>
      </c>
    </row>
    <row r="32" spans="1:10" ht="23.25" customHeight="1">
      <c r="A32" s="70"/>
      <c r="B32" s="29">
        <v>29</v>
      </c>
      <c r="C32" s="9" t="s">
        <v>29</v>
      </c>
      <c r="D32" s="23">
        <v>0</v>
      </c>
      <c r="E32" s="23">
        <v>100</v>
      </c>
      <c r="F32" s="23">
        <v>0</v>
      </c>
      <c r="G32" s="23">
        <v>0</v>
      </c>
      <c r="H32" s="23">
        <v>0</v>
      </c>
      <c r="I32" s="23">
        <v>0</v>
      </c>
      <c r="J32" s="22" t="s">
        <v>5</v>
      </c>
    </row>
    <row r="33" spans="1:10" ht="23.25" customHeight="1">
      <c r="A33" s="70"/>
      <c r="B33" s="29">
        <v>30</v>
      </c>
      <c r="C33" s="9" t="s">
        <v>30</v>
      </c>
      <c r="D33" s="23">
        <v>0</v>
      </c>
      <c r="E33" s="23">
        <v>150</v>
      </c>
      <c r="F33" s="23">
        <v>0</v>
      </c>
      <c r="G33" s="23">
        <v>0</v>
      </c>
      <c r="H33" s="23">
        <v>0</v>
      </c>
      <c r="I33" s="23">
        <v>0</v>
      </c>
      <c r="J33" s="22" t="s">
        <v>5</v>
      </c>
    </row>
    <row r="34" spans="1:10" ht="23.25" customHeight="1">
      <c r="A34" s="70"/>
      <c r="B34" s="29">
        <v>31</v>
      </c>
      <c r="C34" s="9" t="s">
        <v>53</v>
      </c>
      <c r="D34" s="23"/>
      <c r="E34" s="23">
        <v>60</v>
      </c>
      <c r="F34" s="23">
        <v>0</v>
      </c>
      <c r="G34" s="23">
        <v>0</v>
      </c>
      <c r="H34" s="23">
        <v>0</v>
      </c>
      <c r="I34" s="23">
        <v>0</v>
      </c>
      <c r="J34" s="22" t="s">
        <v>5</v>
      </c>
    </row>
    <row r="35" spans="1:10" ht="23.25" customHeight="1">
      <c r="A35" s="70"/>
      <c r="B35" s="29">
        <v>32</v>
      </c>
      <c r="C35" s="9" t="s"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 t="s">
        <v>5</v>
      </c>
    </row>
    <row r="36" spans="1:10" ht="23.25" customHeight="1">
      <c r="A36" s="70"/>
      <c r="B36" s="29">
        <v>33</v>
      </c>
      <c r="C36" s="9" t="s"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 t="s">
        <v>5</v>
      </c>
    </row>
    <row r="37" spans="1:10" ht="23.25" customHeight="1">
      <c r="A37" s="70"/>
      <c r="B37" s="29">
        <v>34</v>
      </c>
      <c r="C37" s="9" t="s">
        <v>35</v>
      </c>
      <c r="D37" s="23">
        <v>0</v>
      </c>
      <c r="E37" s="23">
        <v>200</v>
      </c>
      <c r="F37" s="23">
        <v>0</v>
      </c>
      <c r="G37" s="23">
        <v>0</v>
      </c>
      <c r="H37" s="23">
        <v>0</v>
      </c>
      <c r="I37" s="23">
        <v>0</v>
      </c>
      <c r="J37" s="22" t="s">
        <v>5</v>
      </c>
    </row>
    <row r="38" spans="1:10" ht="23.25" customHeight="1">
      <c r="A38" s="70"/>
      <c r="B38" s="29">
        <v>35</v>
      </c>
      <c r="C38" s="9" t="s">
        <v>33</v>
      </c>
      <c r="D38" s="23">
        <v>0</v>
      </c>
      <c r="E38" s="23">
        <v>800</v>
      </c>
      <c r="F38" s="23">
        <v>0</v>
      </c>
      <c r="G38" s="23">
        <v>0</v>
      </c>
      <c r="H38" s="23">
        <v>0</v>
      </c>
      <c r="I38" s="23">
        <v>0</v>
      </c>
      <c r="J38" s="22" t="s">
        <v>5</v>
      </c>
    </row>
    <row r="39" spans="1:10" ht="23.25" customHeight="1">
      <c r="A39" s="70"/>
      <c r="B39" s="29">
        <v>36</v>
      </c>
      <c r="C39" s="9" t="s">
        <v>37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 t="s">
        <v>5</v>
      </c>
    </row>
    <row r="40" spans="1:10" ht="23.25" customHeight="1">
      <c r="A40" s="70"/>
      <c r="B40" s="29">
        <v>37</v>
      </c>
      <c r="C40" s="9" t="s">
        <v>34</v>
      </c>
      <c r="D40" s="23">
        <v>730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 t="s">
        <v>2</v>
      </c>
    </row>
    <row r="41" spans="1:10" ht="23.25" customHeight="1">
      <c r="A41" s="70"/>
      <c r="B41" s="29">
        <v>38</v>
      </c>
      <c r="C41" s="9" t="s">
        <v>59</v>
      </c>
      <c r="D41" s="23">
        <v>0</v>
      </c>
      <c r="E41" s="23">
        <v>20600</v>
      </c>
      <c r="F41" s="23">
        <f>20600-7000</f>
        <v>13600</v>
      </c>
      <c r="G41" s="49">
        <v>17000</v>
      </c>
      <c r="H41" s="23">
        <v>17000</v>
      </c>
      <c r="I41" s="23">
        <v>17000</v>
      </c>
      <c r="J41" s="22" t="s">
        <v>5</v>
      </c>
    </row>
    <row r="42" spans="1:10" ht="23.25" customHeight="1">
      <c r="A42" s="70"/>
      <c r="B42" s="29">
        <v>39</v>
      </c>
      <c r="C42" s="9" t="s">
        <v>39</v>
      </c>
      <c r="D42" s="23">
        <v>0</v>
      </c>
      <c r="E42" s="23">
        <v>3000</v>
      </c>
      <c r="F42" s="23">
        <v>0</v>
      </c>
      <c r="G42" s="23">
        <v>0</v>
      </c>
      <c r="H42" s="23">
        <v>0</v>
      </c>
      <c r="I42" s="23">
        <v>0</v>
      </c>
      <c r="J42" s="22" t="s">
        <v>5</v>
      </c>
    </row>
    <row r="43" spans="1:10" ht="23.25" customHeight="1">
      <c r="A43" s="70"/>
      <c r="B43" s="29">
        <v>40</v>
      </c>
      <c r="C43" s="9" t="s">
        <v>62</v>
      </c>
      <c r="D43" s="23">
        <v>0</v>
      </c>
      <c r="E43" s="23">
        <v>4000</v>
      </c>
      <c r="F43" s="23">
        <v>0</v>
      </c>
      <c r="G43" s="23">
        <v>0</v>
      </c>
      <c r="H43" s="49">
        <v>2000</v>
      </c>
      <c r="I43" s="23">
        <v>2000</v>
      </c>
      <c r="J43" s="22" t="s">
        <v>5</v>
      </c>
    </row>
    <row r="44" spans="1:10" ht="23.25" customHeight="1">
      <c r="A44" s="70"/>
      <c r="B44" s="29">
        <v>41</v>
      </c>
      <c r="C44" s="9" t="s">
        <v>40</v>
      </c>
      <c r="D44" s="23">
        <v>0</v>
      </c>
      <c r="E44" s="23">
        <v>800</v>
      </c>
      <c r="F44" s="23">
        <v>0</v>
      </c>
      <c r="G44" s="23">
        <v>0</v>
      </c>
      <c r="H44" s="23">
        <v>0</v>
      </c>
      <c r="I44" s="23">
        <v>0</v>
      </c>
      <c r="J44" s="22" t="s">
        <v>5</v>
      </c>
    </row>
    <row r="45" spans="1:10" ht="23.25" customHeight="1">
      <c r="A45" s="70"/>
      <c r="B45" s="29">
        <v>42</v>
      </c>
      <c r="C45" s="9" t="s">
        <v>67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49">
        <v>95</v>
      </c>
      <c r="J45" s="22" t="s">
        <v>5</v>
      </c>
    </row>
    <row r="46" spans="1:10" ht="23.25" customHeight="1">
      <c r="A46" s="70"/>
      <c r="B46" s="39">
        <v>43</v>
      </c>
      <c r="C46" s="40" t="s">
        <v>41</v>
      </c>
      <c r="D46" s="41">
        <v>0</v>
      </c>
      <c r="E46" s="41">
        <v>300</v>
      </c>
      <c r="F46" s="41">
        <v>0</v>
      </c>
      <c r="G46" s="41">
        <v>0</v>
      </c>
      <c r="H46" s="41">
        <v>0</v>
      </c>
      <c r="I46" s="41">
        <v>0</v>
      </c>
      <c r="J46" s="22" t="s">
        <v>5</v>
      </c>
    </row>
    <row r="47" spans="1:10" ht="23.25" customHeight="1">
      <c r="A47" s="70"/>
      <c r="B47" s="39">
        <v>44</v>
      </c>
      <c r="C47" s="40" t="s">
        <v>46</v>
      </c>
      <c r="D47" s="41"/>
      <c r="E47" s="41">
        <v>6600</v>
      </c>
      <c r="F47" s="41">
        <v>6600</v>
      </c>
      <c r="G47" s="41">
        <v>6600</v>
      </c>
      <c r="H47" s="48">
        <f>6600+3400</f>
        <v>10000</v>
      </c>
      <c r="I47" s="41">
        <f>6600+3400</f>
        <v>10000</v>
      </c>
      <c r="J47" s="22" t="s">
        <v>5</v>
      </c>
    </row>
    <row r="48" spans="1:10" ht="23.25" customHeight="1">
      <c r="A48" s="70"/>
      <c r="B48" s="39">
        <v>45</v>
      </c>
      <c r="C48" s="40" t="s">
        <v>47</v>
      </c>
      <c r="D48" s="41"/>
      <c r="E48" s="41">
        <v>6000</v>
      </c>
      <c r="F48" s="41">
        <v>0</v>
      </c>
      <c r="G48" s="48">
        <v>10400</v>
      </c>
      <c r="H48" s="48">
        <v>1200</v>
      </c>
      <c r="I48" s="48">
        <f>1200-1200</f>
        <v>0</v>
      </c>
      <c r="J48" s="22" t="s">
        <v>5</v>
      </c>
    </row>
    <row r="49" spans="1:10" ht="23.25" customHeight="1">
      <c r="A49" s="70"/>
      <c r="B49" s="39">
        <v>46</v>
      </c>
      <c r="C49" s="40" t="s">
        <v>48</v>
      </c>
      <c r="D49" s="41"/>
      <c r="E49" s="41">
        <v>250</v>
      </c>
      <c r="F49" s="41">
        <v>0</v>
      </c>
      <c r="G49" s="41">
        <v>0</v>
      </c>
      <c r="H49" s="41">
        <v>0</v>
      </c>
      <c r="I49" s="41">
        <v>0</v>
      </c>
      <c r="J49" s="22" t="s">
        <v>5</v>
      </c>
    </row>
    <row r="50" spans="1:10" ht="23.25" customHeight="1">
      <c r="A50" s="70"/>
      <c r="B50" s="39">
        <v>47</v>
      </c>
      <c r="C50" s="40" t="s">
        <v>49</v>
      </c>
      <c r="D50" s="41"/>
      <c r="E50" s="41">
        <v>200</v>
      </c>
      <c r="F50" s="41">
        <v>0</v>
      </c>
      <c r="G50" s="41">
        <v>0</v>
      </c>
      <c r="H50" s="41">
        <v>0</v>
      </c>
      <c r="I50" s="41">
        <v>0</v>
      </c>
      <c r="J50" s="22" t="s">
        <v>5</v>
      </c>
    </row>
    <row r="51" spans="1:10" ht="23.25" customHeight="1">
      <c r="A51" s="70"/>
      <c r="B51" s="39">
        <v>48</v>
      </c>
      <c r="C51" s="40" t="s">
        <v>50</v>
      </c>
      <c r="D51" s="41"/>
      <c r="E51" s="41">
        <v>3500</v>
      </c>
      <c r="F51" s="41">
        <v>0</v>
      </c>
      <c r="G51" s="41">
        <v>0</v>
      </c>
      <c r="H51" s="48">
        <v>2400</v>
      </c>
      <c r="I51" s="41">
        <v>2400</v>
      </c>
      <c r="J51" s="22" t="s">
        <v>5</v>
      </c>
    </row>
    <row r="52" spans="1:10" ht="23.25" customHeight="1">
      <c r="A52" s="70"/>
      <c r="B52" s="39">
        <v>49</v>
      </c>
      <c r="C52" s="51" t="s">
        <v>64</v>
      </c>
      <c r="D52" s="41"/>
      <c r="E52" s="41">
        <v>350</v>
      </c>
      <c r="F52" s="41">
        <v>0</v>
      </c>
      <c r="G52" s="41">
        <v>0</v>
      </c>
      <c r="H52" s="48">
        <v>1500</v>
      </c>
      <c r="I52" s="41">
        <v>1500</v>
      </c>
      <c r="J52" s="22" t="s">
        <v>5</v>
      </c>
    </row>
    <row r="53" spans="1:10" ht="23.25" customHeight="1">
      <c r="A53" s="70"/>
      <c r="B53" s="39">
        <v>50</v>
      </c>
      <c r="C53" s="40" t="s">
        <v>58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7" t="s">
        <v>5</v>
      </c>
    </row>
    <row r="54" spans="1:10" ht="23.25" customHeight="1">
      <c r="A54" s="70"/>
      <c r="B54" s="39">
        <v>51</v>
      </c>
      <c r="C54" s="40" t="s">
        <v>63</v>
      </c>
      <c r="D54" s="41">
        <v>0</v>
      </c>
      <c r="E54" s="41">
        <v>0</v>
      </c>
      <c r="F54" s="41">
        <v>0</v>
      </c>
      <c r="G54" s="41">
        <v>0</v>
      </c>
      <c r="H54" s="48">
        <v>1000</v>
      </c>
      <c r="I54" s="41">
        <v>1000</v>
      </c>
      <c r="J54" s="47" t="s">
        <v>5</v>
      </c>
    </row>
    <row r="55" spans="1:11" ht="23.25" customHeight="1" thickBot="1">
      <c r="A55" s="71"/>
      <c r="B55" s="38">
        <v>52</v>
      </c>
      <c r="C55" s="42" t="s">
        <v>7</v>
      </c>
      <c r="D55" s="43">
        <f>SUM(D13:D46)</f>
        <v>15155</v>
      </c>
      <c r="E55" s="43">
        <f>SUM(E13:E54)</f>
        <v>69306</v>
      </c>
      <c r="F55" s="43">
        <f>SUM(F13:F54)</f>
        <v>34126</v>
      </c>
      <c r="G55" s="43">
        <f>SUM(G13:G54)</f>
        <v>47996</v>
      </c>
      <c r="H55" s="43">
        <f>SUM(H13:H54)</f>
        <v>49656</v>
      </c>
      <c r="I55" s="43">
        <f>SUM(I13:I54)</f>
        <v>48551</v>
      </c>
      <c r="J55" s="44"/>
      <c r="K55" s="12"/>
    </row>
    <row r="56" spans="1:15" ht="23.25" customHeight="1" thickBot="1">
      <c r="A56" s="3">
        <v>2013</v>
      </c>
      <c r="B56" s="34">
        <v>53</v>
      </c>
      <c r="C56" s="35" t="s">
        <v>8</v>
      </c>
      <c r="D56" s="36">
        <f aca="true" t="shared" si="2" ref="D56:I56">D12+D55</f>
        <v>15155</v>
      </c>
      <c r="E56" s="36">
        <f t="shared" si="2"/>
        <v>69306</v>
      </c>
      <c r="F56" s="36">
        <f t="shared" si="2"/>
        <v>34126</v>
      </c>
      <c r="G56" s="36">
        <f t="shared" si="2"/>
        <v>47996</v>
      </c>
      <c r="H56" s="36">
        <f t="shared" si="2"/>
        <v>49656</v>
      </c>
      <c r="I56" s="36">
        <f t="shared" si="2"/>
        <v>48551</v>
      </c>
      <c r="J56" s="37"/>
      <c r="N56" s="62"/>
      <c r="O56" s="61"/>
    </row>
    <row r="57" spans="3:10" ht="15">
      <c r="C57" s="4"/>
      <c r="D57" s="52"/>
      <c r="E57" s="52"/>
      <c r="F57" s="52"/>
      <c r="G57" s="52"/>
      <c r="H57" s="52"/>
      <c r="I57" s="52"/>
      <c r="J57" s="52"/>
    </row>
    <row r="58" spans="3:10" ht="12.75">
      <c r="C58" s="21">
        <v>41432</v>
      </c>
      <c r="D58" s="53"/>
      <c r="E58" s="53"/>
      <c r="F58" s="53"/>
      <c r="G58" s="53"/>
      <c r="H58" s="58" t="s">
        <v>68</v>
      </c>
      <c r="I58" s="58"/>
      <c r="J58" s="58"/>
    </row>
    <row r="59" spans="3:10" ht="12.75">
      <c r="C59" s="24"/>
      <c r="D59" s="54"/>
      <c r="E59" s="24" t="s">
        <v>25</v>
      </c>
      <c r="F59" s="54"/>
      <c r="G59" s="54"/>
      <c r="H59" s="59" t="s">
        <v>69</v>
      </c>
      <c r="I59" s="59"/>
      <c r="J59" s="59"/>
    </row>
    <row r="60" ht="12.75">
      <c r="J60" s="5"/>
    </row>
    <row r="61" spans="5:10" ht="12.75">
      <c r="E61" s="46"/>
      <c r="F61" s="46"/>
      <c r="G61" s="46"/>
      <c r="H61" s="46"/>
      <c r="I61" s="46"/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</sheetData>
  <mergeCells count="9">
    <mergeCell ref="K2:L2"/>
    <mergeCell ref="N56:O56"/>
    <mergeCell ref="A9:A12"/>
    <mergeCell ref="A4:A8"/>
    <mergeCell ref="A13:A55"/>
    <mergeCell ref="A1:J1"/>
    <mergeCell ref="A2:J2"/>
    <mergeCell ref="H58:J58"/>
    <mergeCell ref="H59:J59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2013-06-10T13:47:35Z</cp:lastPrinted>
  <dcterms:created xsi:type="dcterms:W3CDTF">2003-11-10T15:10:02Z</dcterms:created>
  <dcterms:modified xsi:type="dcterms:W3CDTF">2014-01-29T10:19:30Z</dcterms:modified>
  <cp:category/>
  <cp:version/>
  <cp:contentType/>
  <cp:contentStatus/>
</cp:coreProperties>
</file>