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<sst xmlns="http://schemas.openxmlformats.org/spreadsheetml/2006/main" count="318" uniqueCount="200">
  <si>
    <t>Č</t>
  </si>
  <si>
    <t>Kód</t>
  </si>
  <si>
    <t>Zkrácený popis</t>
  </si>
  <si>
    <t>M.j.</t>
  </si>
  <si>
    <t>Množství</t>
  </si>
  <si>
    <t>Jednotková cena</t>
  </si>
  <si>
    <t>Celkem</t>
  </si>
  <si>
    <t xml:space="preserve"> </t>
  </si>
  <si>
    <t>34</t>
  </si>
  <si>
    <t>Stěny a příčky</t>
  </si>
  <si>
    <t>1</t>
  </si>
  <si>
    <t>342265112RT3</t>
  </si>
  <si>
    <t>Úprava podkroví sádrokarton. na ocel. rošt, svislá zelaná</t>
  </si>
  <si>
    <t>m2</t>
  </si>
  <si>
    <t>2</t>
  </si>
  <si>
    <t>342265122RT3</t>
  </si>
  <si>
    <t>Úprava podkroví sádrokarton. na ocel. rošt, šikmá zelená</t>
  </si>
  <si>
    <t>3</t>
  </si>
  <si>
    <t>342265122RT1</t>
  </si>
  <si>
    <t>Úprava podkroví sádrokarton. na ocel. rošt, šikmá standardt</t>
  </si>
  <si>
    <t>4</t>
  </si>
  <si>
    <t>342265112RT1</t>
  </si>
  <si>
    <t>Úprava podkroví sádrokarton. na ocel. rošt, svislá standardt</t>
  </si>
  <si>
    <t>5</t>
  </si>
  <si>
    <t>342265132RT3</t>
  </si>
  <si>
    <t>Úprava podkroví sádrokarton. na ocel. rošt vodor. zelené</t>
  </si>
  <si>
    <t>6</t>
  </si>
  <si>
    <t>342265132RT1</t>
  </si>
  <si>
    <t>Úprava podkroví sádrokarton. na ocel. rošt vodor. standard</t>
  </si>
  <si>
    <t>7</t>
  </si>
  <si>
    <t>342265998RT1</t>
  </si>
  <si>
    <t>Příplatek k úpravě podkroví za plochu do 10 m2</t>
  </si>
  <si>
    <t>8</t>
  </si>
  <si>
    <t>342255022R00</t>
  </si>
  <si>
    <t>Podezdění vany, vč.poličky</t>
  </si>
  <si>
    <t>9</t>
  </si>
  <si>
    <t>998011002R00</t>
  </si>
  <si>
    <t>Přesun hmot pro budovy zděné výšky do 12 m</t>
  </si>
  <si>
    <t>t</t>
  </si>
  <si>
    <t>713</t>
  </si>
  <si>
    <t>Izolace tepelné</t>
  </si>
  <si>
    <t>10</t>
  </si>
  <si>
    <t>713300851R00</t>
  </si>
  <si>
    <t>Odstranění izolace tepelné</t>
  </si>
  <si>
    <t>11</t>
  </si>
  <si>
    <t>713111121RT1</t>
  </si>
  <si>
    <t>Izolace tepelné stropů rovných spodem, drátem</t>
  </si>
  <si>
    <t>12</t>
  </si>
  <si>
    <t>713111130RT1</t>
  </si>
  <si>
    <t>Izolace tepelné stropů, vložené mezi krokve</t>
  </si>
  <si>
    <t>13</t>
  </si>
  <si>
    <t>713111211R00</t>
  </si>
  <si>
    <t>Montáž parobrzdy krovů spodem s přelepením spojů</t>
  </si>
  <si>
    <t>14</t>
  </si>
  <si>
    <t>713134211R00</t>
  </si>
  <si>
    <t>Montáž parobrzdy na stěny s přelepením spojů</t>
  </si>
  <si>
    <t>15</t>
  </si>
  <si>
    <t>713111111R00</t>
  </si>
  <si>
    <t>Izolace tepelné stropů vrchem kladené volně</t>
  </si>
  <si>
    <t>16</t>
  </si>
  <si>
    <t>998713102R00</t>
  </si>
  <si>
    <t>Přesun hmot pro izolace tepelné, výšky do 12 m</t>
  </si>
  <si>
    <t>722</t>
  </si>
  <si>
    <t>Vnitřní vodovod</t>
  </si>
  <si>
    <t>17</t>
  </si>
  <si>
    <t>722172311R00</t>
  </si>
  <si>
    <t>Potrubí z PPR , D 20/2,8 mm</t>
  </si>
  <si>
    <t>m</t>
  </si>
  <si>
    <t>18</t>
  </si>
  <si>
    <t>722181213RT7</t>
  </si>
  <si>
    <t>Izolace návleková MIRELON PRO tl. stěny 13 mm</t>
  </si>
  <si>
    <t>19</t>
  </si>
  <si>
    <t>722280106R00</t>
  </si>
  <si>
    <t>Tlaková zkouška vodovodního potrubí</t>
  </si>
  <si>
    <t>20</t>
  </si>
  <si>
    <t>998722102R00</t>
  </si>
  <si>
    <t>Přesun hmot pro vnitřní vodovod, výšky do 12 m</t>
  </si>
  <si>
    <t>725</t>
  </si>
  <si>
    <t>Zařizovací předměty</t>
  </si>
  <si>
    <t>21</t>
  </si>
  <si>
    <t>725229102RT2</t>
  </si>
  <si>
    <t>Montáž van</t>
  </si>
  <si>
    <t>soubor</t>
  </si>
  <si>
    <t>22</t>
  </si>
  <si>
    <t>725290030RA0</t>
  </si>
  <si>
    <t>Demontáž vany  včetně baterie a obezdění</t>
  </si>
  <si>
    <t>kus</t>
  </si>
  <si>
    <t>23</t>
  </si>
  <si>
    <t>998725102R00</t>
  </si>
  <si>
    <t>Přesun hmot pro zařizovací předměty, výšky do 12 m</t>
  </si>
  <si>
    <t>762</t>
  </si>
  <si>
    <t>Konstrukce tesařské</t>
  </si>
  <si>
    <t>24</t>
  </si>
  <si>
    <t>762342203R00</t>
  </si>
  <si>
    <t>Montáž roštu nad izolaci - zkosení</t>
  </si>
  <si>
    <t>25</t>
  </si>
  <si>
    <t>762395000R00</t>
  </si>
  <si>
    <t>Spojovací a ochranné prostředky pro střechy</t>
  </si>
  <si>
    <t>m3</t>
  </si>
  <si>
    <t>26</t>
  </si>
  <si>
    <t>762523104R00</t>
  </si>
  <si>
    <t>Položení podlah hoblovaných na sraz z prken</t>
  </si>
  <si>
    <t>27</t>
  </si>
  <si>
    <t>762521812R00</t>
  </si>
  <si>
    <t>Demontáž podlah bez polštářů z prken tl. do 5 cm</t>
  </si>
  <si>
    <t>28</t>
  </si>
  <si>
    <t>998762102R00</t>
  </si>
  <si>
    <t>Přesun hmot pro tesařské konstrukce, výšky do 12 m</t>
  </si>
  <si>
    <t>764</t>
  </si>
  <si>
    <t>Konstrukce klempířské</t>
  </si>
  <si>
    <t>29</t>
  </si>
  <si>
    <t>764239260R00</t>
  </si>
  <si>
    <t>klempířské práce na střešních oknech</t>
  </si>
  <si>
    <t>30</t>
  </si>
  <si>
    <t>998764102R00</t>
  </si>
  <si>
    <t>Přesun hmot pro klempířské konstr., výšky do 12 m</t>
  </si>
  <si>
    <t>781</t>
  </si>
  <si>
    <t>Obklady (keramické)</t>
  </si>
  <si>
    <t>31</t>
  </si>
  <si>
    <t>781101210RT1</t>
  </si>
  <si>
    <t>Penetrace podkladu pod obklady</t>
  </si>
  <si>
    <t>32</t>
  </si>
  <si>
    <t>781230121R00</t>
  </si>
  <si>
    <t>Obkládání stěn vnitř.keram. do tmele do 300x300 mm</t>
  </si>
  <si>
    <t>33</t>
  </si>
  <si>
    <t>998781102R00</t>
  </si>
  <si>
    <t>Přesun hmot pro obklady keramické, výšky do 12 m</t>
  </si>
  <si>
    <t>783</t>
  </si>
  <si>
    <t>Nátěry</t>
  </si>
  <si>
    <t>783782207R00</t>
  </si>
  <si>
    <t>Nátěr  konstrukcí Bochemitem FORTE 2x</t>
  </si>
  <si>
    <t>35</t>
  </si>
  <si>
    <t>783625300R00</t>
  </si>
  <si>
    <t>Nátěr oken</t>
  </si>
  <si>
    <t>36</t>
  </si>
  <si>
    <t>783992910R00</t>
  </si>
  <si>
    <t>Údržba, přípl. za další vyvěš./zavěš. oken.křídel</t>
  </si>
  <si>
    <t>90</t>
  </si>
  <si>
    <t>Hodinové zúčtovací sazby (HZS)</t>
  </si>
  <si>
    <t>37</t>
  </si>
  <si>
    <t>900      RT3</t>
  </si>
  <si>
    <t>h</t>
  </si>
  <si>
    <t>94</t>
  </si>
  <si>
    <t>Lešení a stavební výtahy</t>
  </si>
  <si>
    <t>38</t>
  </si>
  <si>
    <t>941955001R00</t>
  </si>
  <si>
    <t>Lešení lehké pomocné, výška podlahy do 1,2 m</t>
  </si>
  <si>
    <t>95</t>
  </si>
  <si>
    <t>Různé dokončovací konstrukce a práce na pozemních stavbách</t>
  </si>
  <si>
    <t>39</t>
  </si>
  <si>
    <t>952902110R00</t>
  </si>
  <si>
    <t>Čištění zametáním v místnostech a chodbách</t>
  </si>
  <si>
    <t>96</t>
  </si>
  <si>
    <t>Bourání konstrukcí</t>
  </si>
  <si>
    <t>40</t>
  </si>
  <si>
    <t>962036137R00</t>
  </si>
  <si>
    <t>DMTZ SDK - desky</t>
  </si>
  <si>
    <t>41</t>
  </si>
  <si>
    <t>962036412R00</t>
  </si>
  <si>
    <t>DMTZ SDK předstěny, 1x kov.kce, 1x oplášť.12,5 mm</t>
  </si>
  <si>
    <t>H</t>
  </si>
  <si>
    <t>Přesuny sutí</t>
  </si>
  <si>
    <t>42</t>
  </si>
  <si>
    <t>979990110R00</t>
  </si>
  <si>
    <t>Poplatek za skládku</t>
  </si>
  <si>
    <t>Ostatní materiál</t>
  </si>
  <si>
    <t>43</t>
  </si>
  <si>
    <t>60596001</t>
  </si>
  <si>
    <t>Řezivo - prkna ( materiál pro rošt )</t>
  </si>
  <si>
    <t>44</t>
  </si>
  <si>
    <t>63140527</t>
  </si>
  <si>
    <t>Deska izolační minerální Superrock tl. 160 mm</t>
  </si>
  <si>
    <t>45</t>
  </si>
  <si>
    <t>63140551</t>
  </si>
  <si>
    <t>Rohož izolační minerální VARIROCK  tl. 60 mm</t>
  </si>
  <si>
    <t>46</t>
  </si>
  <si>
    <t>28323502</t>
  </si>
  <si>
    <t>Fólie parobrzdná vnitřní vyztužená</t>
  </si>
  <si>
    <t>47</t>
  </si>
  <si>
    <t>28323362</t>
  </si>
  <si>
    <t>Páska oboustranná DAPE 1,9 cm x 50 m</t>
  </si>
  <si>
    <t>48</t>
  </si>
  <si>
    <t>283233621</t>
  </si>
  <si>
    <t>Páska lepicí DAPE 5 cm x 50 m AL fólie</t>
  </si>
  <si>
    <t>49</t>
  </si>
  <si>
    <t>611405904</t>
  </si>
  <si>
    <t>Sada zateplovací Velux BDX 2000 M04 78x98 cm</t>
  </si>
  <si>
    <t>50</t>
  </si>
  <si>
    <t>611405900</t>
  </si>
  <si>
    <t>Sada zateplovací Velux BDX 2000 C02 55x78 cm</t>
  </si>
  <si>
    <t>51</t>
  </si>
  <si>
    <t>597813602</t>
  </si>
  <si>
    <t>obklad keramický</t>
  </si>
  <si>
    <t>52</t>
  </si>
  <si>
    <t>53</t>
  </si>
  <si>
    <t>23153150</t>
  </si>
  <si>
    <t>Tmel silikonový Sanitární silikon á 310 ml</t>
  </si>
  <si>
    <t>Celkem bez DPH</t>
  </si>
  <si>
    <t>Úprava větrací mezery izolace - střecha</t>
  </si>
  <si>
    <t>Celkem vč. DPH 15 %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</si>
</sst>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4">
    <font>
      <sz val="10"/>
      <name val="Arial CE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righ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right" vertical="center"/>
      <protection/>
    </xf>
    <xf numFmtId="4" fontId="1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/>
    </xf>
    <xf numFmtId="4" fontId="3" fillId="0" borderId="4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vertical="center"/>
      <protection/>
    </xf>
    <xf numFmtId="4" fontId="1" fillId="0" borderId="1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2" borderId="0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F81" sqref="F81"/>
    </sheetView>
  </sheetViews>
  <sheetFormatPr defaultColWidth="9.00390625" defaultRowHeight="12.75"/>
  <cols>
    <col min="2" max="2" width="20.25390625" style="0" bestFit="1" customWidth="1"/>
    <col min="3" max="3" width="60.125" style="0" bestFit="1" customWidth="1"/>
    <col min="4" max="4" width="6.625" style="0" bestFit="1" customWidth="1"/>
    <col min="5" max="5" width="8.875" style="0" bestFit="1" customWidth="1"/>
    <col min="6" max="6" width="16.625" style="0" bestFit="1" customWidth="1"/>
    <col min="7" max="7" width="19.625" style="0" customWidth="1"/>
  </cols>
  <sheetData>
    <row r="1" spans="1:7" ht="13.5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2" t="s">
        <v>6</v>
      </c>
    </row>
    <row r="2" spans="1:7" ht="12.75">
      <c r="A2" s="4" t="s">
        <v>7</v>
      </c>
      <c r="B2" s="4" t="s">
        <v>8</v>
      </c>
      <c r="C2" s="4" t="s">
        <v>9</v>
      </c>
      <c r="D2" s="4" t="s">
        <v>7</v>
      </c>
      <c r="E2" s="5" t="s">
        <v>7</v>
      </c>
      <c r="F2" s="5" t="s">
        <v>7</v>
      </c>
      <c r="G2" s="5" t="s">
        <v>7</v>
      </c>
    </row>
    <row r="3" spans="1:7" ht="12.75">
      <c r="A3" s="9" t="s">
        <v>10</v>
      </c>
      <c r="B3" s="9" t="s">
        <v>11</v>
      </c>
      <c r="C3" s="9" t="s">
        <v>12</v>
      </c>
      <c r="D3" s="9" t="s">
        <v>13</v>
      </c>
      <c r="E3" s="10">
        <v>4</v>
      </c>
      <c r="F3" s="11"/>
      <c r="G3" s="13">
        <f>E3*F3</f>
        <v>0</v>
      </c>
    </row>
    <row r="4" spans="1:7" ht="12.75">
      <c r="A4" s="9" t="s">
        <v>14</v>
      </c>
      <c r="B4" s="9" t="s">
        <v>15</v>
      </c>
      <c r="C4" s="9" t="s">
        <v>16</v>
      </c>
      <c r="D4" s="9" t="s">
        <v>13</v>
      </c>
      <c r="E4" s="10">
        <v>4.36</v>
      </c>
      <c r="F4" s="11"/>
      <c r="G4" s="13">
        <f aca="true" t="shared" si="0" ref="G4:G67">E4*F4</f>
        <v>0</v>
      </c>
    </row>
    <row r="5" spans="1:7" ht="12.75">
      <c r="A5" s="9" t="s">
        <v>17</v>
      </c>
      <c r="B5" s="9" t="s">
        <v>18</v>
      </c>
      <c r="C5" s="9" t="s">
        <v>19</v>
      </c>
      <c r="D5" s="9" t="s">
        <v>13</v>
      </c>
      <c r="E5" s="10">
        <v>45.39</v>
      </c>
      <c r="F5" s="11"/>
      <c r="G5" s="13">
        <f t="shared" si="0"/>
        <v>0</v>
      </c>
    </row>
    <row r="6" spans="1:7" ht="12.75">
      <c r="A6" s="9" t="s">
        <v>20</v>
      </c>
      <c r="B6" s="9" t="s">
        <v>21</v>
      </c>
      <c r="C6" s="9" t="s">
        <v>22</v>
      </c>
      <c r="D6" s="9" t="s">
        <v>13</v>
      </c>
      <c r="E6" s="10">
        <v>22.445</v>
      </c>
      <c r="F6" s="11"/>
      <c r="G6" s="13">
        <f t="shared" si="0"/>
        <v>0</v>
      </c>
    </row>
    <row r="7" spans="1:7" ht="12.75">
      <c r="A7" s="9" t="s">
        <v>23</v>
      </c>
      <c r="B7" s="9" t="s">
        <v>24</v>
      </c>
      <c r="C7" s="9" t="s">
        <v>25</v>
      </c>
      <c r="D7" s="9" t="s">
        <v>13</v>
      </c>
      <c r="E7" s="10">
        <v>2.1</v>
      </c>
      <c r="F7" s="11"/>
      <c r="G7" s="13">
        <f t="shared" si="0"/>
        <v>0</v>
      </c>
    </row>
    <row r="8" spans="1:7" ht="12.75">
      <c r="A8" s="9" t="s">
        <v>26</v>
      </c>
      <c r="B8" s="9" t="s">
        <v>27</v>
      </c>
      <c r="C8" s="9" t="s">
        <v>28</v>
      </c>
      <c r="D8" s="9" t="s">
        <v>13</v>
      </c>
      <c r="E8" s="10">
        <v>35.83</v>
      </c>
      <c r="F8" s="11"/>
      <c r="G8" s="13">
        <f t="shared" si="0"/>
        <v>0</v>
      </c>
    </row>
    <row r="9" spans="1:7" ht="12.75">
      <c r="A9" s="9" t="s">
        <v>29</v>
      </c>
      <c r="B9" s="9" t="s">
        <v>30</v>
      </c>
      <c r="C9" s="9" t="s">
        <v>31</v>
      </c>
      <c r="D9" s="9" t="s">
        <v>13</v>
      </c>
      <c r="E9" s="10">
        <v>116.118</v>
      </c>
      <c r="F9" s="11"/>
      <c r="G9" s="13">
        <f t="shared" si="0"/>
        <v>0</v>
      </c>
    </row>
    <row r="10" spans="1:7" ht="12.75">
      <c r="A10" s="9" t="s">
        <v>32</v>
      </c>
      <c r="B10" s="9" t="s">
        <v>33</v>
      </c>
      <c r="C10" s="9" t="s">
        <v>34</v>
      </c>
      <c r="D10" s="9" t="s">
        <v>13</v>
      </c>
      <c r="E10" s="10">
        <v>1.3</v>
      </c>
      <c r="F10" s="11"/>
      <c r="G10" s="13">
        <f t="shared" si="0"/>
        <v>0</v>
      </c>
    </row>
    <row r="11" spans="1:7" ht="12.75">
      <c r="A11" s="9" t="s">
        <v>35</v>
      </c>
      <c r="B11" s="9" t="s">
        <v>36</v>
      </c>
      <c r="C11" s="9" t="s">
        <v>37</v>
      </c>
      <c r="D11" s="9" t="s">
        <v>38</v>
      </c>
      <c r="E11" s="10">
        <v>2.94266</v>
      </c>
      <c r="F11" s="11"/>
      <c r="G11" s="13">
        <f t="shared" si="0"/>
        <v>0</v>
      </c>
    </row>
    <row r="12" spans="1:7" ht="12.75">
      <c r="A12" s="6" t="s">
        <v>7</v>
      </c>
      <c r="B12" s="6" t="s">
        <v>39</v>
      </c>
      <c r="C12" s="6" t="s">
        <v>40</v>
      </c>
      <c r="D12" s="6" t="s">
        <v>7</v>
      </c>
      <c r="E12" s="7" t="s">
        <v>7</v>
      </c>
      <c r="F12" s="8" t="s">
        <v>7</v>
      </c>
      <c r="G12" s="8" t="s">
        <v>7</v>
      </c>
    </row>
    <row r="13" spans="1:7" ht="12.75">
      <c r="A13" s="9" t="s">
        <v>41</v>
      </c>
      <c r="B13" s="9" t="s">
        <v>42</v>
      </c>
      <c r="C13" s="9" t="s">
        <v>43</v>
      </c>
      <c r="D13" s="9" t="s">
        <v>13</v>
      </c>
      <c r="E13" s="10">
        <v>116.118</v>
      </c>
      <c r="F13" s="11"/>
      <c r="G13" s="13">
        <f t="shared" si="0"/>
        <v>0</v>
      </c>
    </row>
    <row r="14" spans="1:7" ht="12.75">
      <c r="A14" s="9" t="s">
        <v>44</v>
      </c>
      <c r="B14" s="9" t="s">
        <v>45</v>
      </c>
      <c r="C14" s="9" t="s">
        <v>46</v>
      </c>
      <c r="D14" s="9" t="s">
        <v>13</v>
      </c>
      <c r="E14" s="10">
        <v>89.673</v>
      </c>
      <c r="F14" s="11"/>
      <c r="G14" s="13">
        <f t="shared" si="0"/>
        <v>0</v>
      </c>
    </row>
    <row r="15" spans="1:7" ht="12.75">
      <c r="A15" s="9" t="s">
        <v>47</v>
      </c>
      <c r="B15" s="9" t="s">
        <v>48</v>
      </c>
      <c r="C15" s="9" t="s">
        <v>49</v>
      </c>
      <c r="D15" s="9" t="s">
        <v>13</v>
      </c>
      <c r="E15" s="10">
        <v>49.75</v>
      </c>
      <c r="F15" s="11"/>
      <c r="G15" s="13">
        <f t="shared" si="0"/>
        <v>0</v>
      </c>
    </row>
    <row r="16" spans="1:7" ht="12.75">
      <c r="A16" s="9" t="s">
        <v>50</v>
      </c>
      <c r="B16" s="9" t="s">
        <v>51</v>
      </c>
      <c r="C16" s="9" t="s">
        <v>52</v>
      </c>
      <c r="D16" s="9" t="s">
        <v>13</v>
      </c>
      <c r="E16" s="10">
        <v>89.673</v>
      </c>
      <c r="F16" s="11"/>
      <c r="G16" s="13">
        <f t="shared" si="0"/>
        <v>0</v>
      </c>
    </row>
    <row r="17" spans="1:7" ht="12.75">
      <c r="A17" s="9" t="s">
        <v>53</v>
      </c>
      <c r="B17" s="9" t="s">
        <v>54</v>
      </c>
      <c r="C17" s="9" t="s">
        <v>55</v>
      </c>
      <c r="D17" s="9" t="s">
        <v>13</v>
      </c>
      <c r="E17" s="10">
        <v>26.445</v>
      </c>
      <c r="F17" s="11"/>
      <c r="G17" s="13">
        <f t="shared" si="0"/>
        <v>0</v>
      </c>
    </row>
    <row r="18" spans="1:7" ht="12.75">
      <c r="A18" s="9" t="s">
        <v>56</v>
      </c>
      <c r="B18" s="9" t="s">
        <v>57</v>
      </c>
      <c r="C18" s="9" t="s">
        <v>58</v>
      </c>
      <c r="D18" s="9" t="s">
        <v>13</v>
      </c>
      <c r="E18" s="10">
        <v>39.93</v>
      </c>
      <c r="F18" s="11"/>
      <c r="G18" s="13">
        <f t="shared" si="0"/>
        <v>0</v>
      </c>
    </row>
    <row r="19" spans="1:7" ht="12.75">
      <c r="A19" s="9" t="s">
        <v>59</v>
      </c>
      <c r="B19" s="9" t="s">
        <v>60</v>
      </c>
      <c r="C19" s="9" t="s">
        <v>61</v>
      </c>
      <c r="D19" s="9" t="s">
        <v>38</v>
      </c>
      <c r="E19" s="10">
        <v>0.75385</v>
      </c>
      <c r="F19" s="11"/>
      <c r="G19" s="13">
        <f t="shared" si="0"/>
        <v>0</v>
      </c>
    </row>
    <row r="20" spans="1:7" ht="12.75">
      <c r="A20" s="6" t="s">
        <v>7</v>
      </c>
      <c r="B20" s="6" t="s">
        <v>62</v>
      </c>
      <c r="C20" s="6" t="s">
        <v>63</v>
      </c>
      <c r="D20" s="6" t="s">
        <v>7</v>
      </c>
      <c r="E20" s="7" t="s">
        <v>7</v>
      </c>
      <c r="F20" s="21" t="s">
        <v>7</v>
      </c>
      <c r="G20" s="8" t="s">
        <v>7</v>
      </c>
    </row>
    <row r="21" spans="1:7" ht="12.75">
      <c r="A21" s="9" t="s">
        <v>64</v>
      </c>
      <c r="B21" s="9" t="s">
        <v>65</v>
      </c>
      <c r="C21" s="9" t="s">
        <v>66</v>
      </c>
      <c r="D21" s="9" t="s">
        <v>67</v>
      </c>
      <c r="E21" s="10">
        <v>10</v>
      </c>
      <c r="F21" s="11"/>
      <c r="G21" s="13">
        <f t="shared" si="0"/>
        <v>0</v>
      </c>
    </row>
    <row r="22" spans="1:7" ht="12.75">
      <c r="A22" s="9" t="s">
        <v>68</v>
      </c>
      <c r="B22" s="9" t="s">
        <v>69</v>
      </c>
      <c r="C22" s="9" t="s">
        <v>70</v>
      </c>
      <c r="D22" s="9" t="s">
        <v>67</v>
      </c>
      <c r="E22" s="10">
        <v>10</v>
      </c>
      <c r="F22" s="11"/>
      <c r="G22" s="13">
        <f t="shared" si="0"/>
        <v>0</v>
      </c>
    </row>
    <row r="23" spans="1:7" ht="12.75">
      <c r="A23" s="9" t="s">
        <v>71</v>
      </c>
      <c r="B23" s="9" t="s">
        <v>72</v>
      </c>
      <c r="C23" s="9" t="s">
        <v>73</v>
      </c>
      <c r="D23" s="9" t="s">
        <v>67</v>
      </c>
      <c r="E23" s="10">
        <v>10</v>
      </c>
      <c r="F23" s="11"/>
      <c r="G23" s="13">
        <f t="shared" si="0"/>
        <v>0</v>
      </c>
    </row>
    <row r="24" spans="1:7" ht="12.75">
      <c r="A24" s="9" t="s">
        <v>74</v>
      </c>
      <c r="B24" s="9" t="s">
        <v>75</v>
      </c>
      <c r="C24" s="9" t="s">
        <v>76</v>
      </c>
      <c r="D24" s="9" t="s">
        <v>38</v>
      </c>
      <c r="E24" s="10">
        <v>0.0402</v>
      </c>
      <c r="F24" s="11"/>
      <c r="G24" s="13">
        <f t="shared" si="0"/>
        <v>0</v>
      </c>
    </row>
    <row r="25" spans="1:7" ht="12.75">
      <c r="A25" s="6" t="s">
        <v>7</v>
      </c>
      <c r="B25" s="6" t="s">
        <v>77</v>
      </c>
      <c r="C25" s="6" t="s">
        <v>78</v>
      </c>
      <c r="D25" s="6" t="s">
        <v>7</v>
      </c>
      <c r="E25" s="7" t="s">
        <v>7</v>
      </c>
      <c r="F25" s="8" t="s">
        <v>7</v>
      </c>
      <c r="G25" s="8" t="s">
        <v>7</v>
      </c>
    </row>
    <row r="26" spans="1:7" ht="12.75">
      <c r="A26" s="9" t="s">
        <v>79</v>
      </c>
      <c r="B26" s="9" t="s">
        <v>80</v>
      </c>
      <c r="C26" s="9" t="s">
        <v>81</v>
      </c>
      <c r="D26" s="9" t="s">
        <v>82</v>
      </c>
      <c r="E26" s="10">
        <v>1</v>
      </c>
      <c r="F26" s="11"/>
      <c r="G26" s="13">
        <f t="shared" si="0"/>
        <v>0</v>
      </c>
    </row>
    <row r="27" spans="1:7" ht="12.75">
      <c r="A27" s="9" t="s">
        <v>83</v>
      </c>
      <c r="B27" s="9" t="s">
        <v>84</v>
      </c>
      <c r="C27" s="9" t="s">
        <v>85</v>
      </c>
      <c r="D27" s="9" t="s">
        <v>86</v>
      </c>
      <c r="E27" s="10">
        <v>1</v>
      </c>
      <c r="F27" s="11"/>
      <c r="G27" s="13">
        <f t="shared" si="0"/>
        <v>0</v>
      </c>
    </row>
    <row r="28" spans="1:7" ht="12.75">
      <c r="A28" s="9" t="s">
        <v>87</v>
      </c>
      <c r="B28" s="9" t="s">
        <v>88</v>
      </c>
      <c r="C28" s="9" t="s">
        <v>89</v>
      </c>
      <c r="D28" s="9" t="s">
        <v>38</v>
      </c>
      <c r="E28" s="10">
        <v>0.38086</v>
      </c>
      <c r="F28" s="11"/>
      <c r="G28" s="13">
        <f t="shared" si="0"/>
        <v>0</v>
      </c>
    </row>
    <row r="29" spans="1:7" ht="12.75">
      <c r="A29" s="6" t="s">
        <v>7</v>
      </c>
      <c r="B29" s="6" t="s">
        <v>90</v>
      </c>
      <c r="C29" s="6" t="s">
        <v>91</v>
      </c>
      <c r="D29" s="6" t="s">
        <v>7</v>
      </c>
      <c r="E29" s="7" t="s">
        <v>7</v>
      </c>
      <c r="F29" s="8" t="s">
        <v>7</v>
      </c>
      <c r="G29" s="8" t="s">
        <v>7</v>
      </c>
    </row>
    <row r="30" spans="1:7" ht="12.75">
      <c r="A30" s="9" t="s">
        <v>92</v>
      </c>
      <c r="B30" s="9" t="s">
        <v>93</v>
      </c>
      <c r="C30" s="9" t="s">
        <v>94</v>
      </c>
      <c r="D30" s="9" t="s">
        <v>13</v>
      </c>
      <c r="E30" s="10">
        <v>49.75</v>
      </c>
      <c r="F30" s="11"/>
      <c r="G30" s="13">
        <f t="shared" si="0"/>
        <v>0</v>
      </c>
    </row>
    <row r="31" spans="1:7" ht="12.75">
      <c r="A31" s="9" t="s">
        <v>95</v>
      </c>
      <c r="B31" s="9" t="s">
        <v>96</v>
      </c>
      <c r="C31" s="9" t="s">
        <v>97</v>
      </c>
      <c r="D31" s="9" t="s">
        <v>98</v>
      </c>
      <c r="E31" s="10">
        <v>1.4</v>
      </c>
      <c r="F31" s="11"/>
      <c r="G31" s="13">
        <f t="shared" si="0"/>
        <v>0</v>
      </c>
    </row>
    <row r="32" spans="1:7" ht="12.75">
      <c r="A32" s="9" t="s">
        <v>99</v>
      </c>
      <c r="B32" s="9" t="s">
        <v>100</v>
      </c>
      <c r="C32" s="9" t="s">
        <v>101</v>
      </c>
      <c r="D32" s="9" t="s">
        <v>13</v>
      </c>
      <c r="E32" s="10">
        <v>13</v>
      </c>
      <c r="F32" s="11"/>
      <c r="G32" s="13">
        <f t="shared" si="0"/>
        <v>0</v>
      </c>
    </row>
    <row r="33" spans="1:7" ht="12.75">
      <c r="A33" s="9" t="s">
        <v>102</v>
      </c>
      <c r="B33" s="9" t="s">
        <v>103</v>
      </c>
      <c r="C33" s="9" t="s">
        <v>104</v>
      </c>
      <c r="D33" s="9" t="s">
        <v>13</v>
      </c>
      <c r="E33" s="10">
        <v>13</v>
      </c>
      <c r="F33" s="11"/>
      <c r="G33" s="13">
        <f t="shared" si="0"/>
        <v>0</v>
      </c>
    </row>
    <row r="34" spans="1:7" ht="12.75">
      <c r="A34" s="9" t="s">
        <v>105</v>
      </c>
      <c r="B34" s="9" t="s">
        <v>106</v>
      </c>
      <c r="C34" s="9" t="s">
        <v>107</v>
      </c>
      <c r="D34" s="9" t="s">
        <v>38</v>
      </c>
      <c r="E34" s="10">
        <v>0.345</v>
      </c>
      <c r="F34" s="11"/>
      <c r="G34" s="13">
        <f t="shared" si="0"/>
        <v>0</v>
      </c>
    </row>
    <row r="35" spans="1:7" ht="12.75">
      <c r="A35" s="6" t="s">
        <v>7</v>
      </c>
      <c r="B35" s="6" t="s">
        <v>108</v>
      </c>
      <c r="C35" s="6" t="s">
        <v>109</v>
      </c>
      <c r="D35" s="6" t="s">
        <v>7</v>
      </c>
      <c r="E35" s="7" t="s">
        <v>7</v>
      </c>
      <c r="F35" s="8" t="s">
        <v>7</v>
      </c>
      <c r="G35" s="7" t="s">
        <v>7</v>
      </c>
    </row>
    <row r="36" spans="1:7" ht="12.75">
      <c r="A36" s="9" t="s">
        <v>110</v>
      </c>
      <c r="B36" s="9" t="s">
        <v>111</v>
      </c>
      <c r="C36" s="9" t="s">
        <v>112</v>
      </c>
      <c r="D36" s="9" t="s">
        <v>86</v>
      </c>
      <c r="E36" s="10">
        <v>11</v>
      </c>
      <c r="F36" s="11"/>
      <c r="G36" s="13">
        <f t="shared" si="0"/>
        <v>0</v>
      </c>
    </row>
    <row r="37" spans="1:7" ht="12.75">
      <c r="A37" s="9" t="s">
        <v>113</v>
      </c>
      <c r="B37" s="9" t="s">
        <v>114</v>
      </c>
      <c r="C37" s="9" t="s">
        <v>115</v>
      </c>
      <c r="D37" s="9" t="s">
        <v>38</v>
      </c>
      <c r="E37" s="10">
        <v>0.01826</v>
      </c>
      <c r="F37" s="11"/>
      <c r="G37" s="13">
        <f t="shared" si="0"/>
        <v>0</v>
      </c>
    </row>
    <row r="38" spans="1:7" ht="12.75">
      <c r="A38" s="6" t="s">
        <v>7</v>
      </c>
      <c r="B38" s="6" t="s">
        <v>116</v>
      </c>
      <c r="C38" s="6" t="s">
        <v>117</v>
      </c>
      <c r="D38" s="6" t="s">
        <v>7</v>
      </c>
      <c r="E38" s="7" t="s">
        <v>7</v>
      </c>
      <c r="F38" s="8" t="s">
        <v>7</v>
      </c>
      <c r="G38" s="7" t="s">
        <v>7</v>
      </c>
    </row>
    <row r="39" spans="1:7" ht="12.75">
      <c r="A39" s="9" t="s">
        <v>118</v>
      </c>
      <c r="B39" s="9" t="s">
        <v>119</v>
      </c>
      <c r="C39" s="9" t="s">
        <v>120</v>
      </c>
      <c r="D39" s="9" t="s">
        <v>13</v>
      </c>
      <c r="E39" s="10">
        <v>12</v>
      </c>
      <c r="F39" s="11"/>
      <c r="G39" s="13">
        <f t="shared" si="0"/>
        <v>0</v>
      </c>
    </row>
    <row r="40" spans="1:7" ht="12.75">
      <c r="A40" s="9" t="s">
        <v>121</v>
      </c>
      <c r="B40" s="9" t="s">
        <v>122</v>
      </c>
      <c r="C40" s="9" t="s">
        <v>123</v>
      </c>
      <c r="D40" s="9" t="s">
        <v>13</v>
      </c>
      <c r="E40" s="10">
        <v>12</v>
      </c>
      <c r="F40" s="11"/>
      <c r="G40" s="13">
        <f t="shared" si="0"/>
        <v>0</v>
      </c>
    </row>
    <row r="41" spans="1:7" ht="12.75">
      <c r="A41" s="9" t="s">
        <v>124</v>
      </c>
      <c r="B41" s="9" t="s">
        <v>125</v>
      </c>
      <c r="C41" s="9" t="s">
        <v>126</v>
      </c>
      <c r="D41" s="9" t="s">
        <v>38</v>
      </c>
      <c r="E41" s="10">
        <v>1</v>
      </c>
      <c r="F41" s="11"/>
      <c r="G41" s="13">
        <f t="shared" si="0"/>
        <v>0</v>
      </c>
    </row>
    <row r="42" spans="1:7" ht="12.75">
      <c r="A42" s="6" t="s">
        <v>7</v>
      </c>
      <c r="B42" s="6" t="s">
        <v>127</v>
      </c>
      <c r="C42" s="6" t="s">
        <v>128</v>
      </c>
      <c r="D42" s="6" t="s">
        <v>7</v>
      </c>
      <c r="E42" s="7" t="s">
        <v>7</v>
      </c>
      <c r="F42" s="8" t="s">
        <v>7</v>
      </c>
      <c r="G42" s="7" t="s">
        <v>7</v>
      </c>
    </row>
    <row r="43" spans="1:7" ht="12.75">
      <c r="A43" s="9" t="s">
        <v>8</v>
      </c>
      <c r="B43" s="9" t="s">
        <v>129</v>
      </c>
      <c r="C43" s="9" t="s">
        <v>130</v>
      </c>
      <c r="D43" s="9" t="s">
        <v>13</v>
      </c>
      <c r="E43" s="10">
        <v>114.11</v>
      </c>
      <c r="F43" s="11"/>
      <c r="G43" s="13">
        <f t="shared" si="0"/>
        <v>0</v>
      </c>
    </row>
    <row r="44" spans="1:7" ht="12.75">
      <c r="A44" s="9" t="s">
        <v>131</v>
      </c>
      <c r="B44" s="9" t="s">
        <v>132</v>
      </c>
      <c r="C44" s="9" t="s">
        <v>133</v>
      </c>
      <c r="D44" s="9" t="s">
        <v>13</v>
      </c>
      <c r="E44" s="10">
        <v>2.2</v>
      </c>
      <c r="F44" s="11"/>
      <c r="G44" s="13">
        <f t="shared" si="0"/>
        <v>0</v>
      </c>
    </row>
    <row r="45" spans="1:7" ht="12.75">
      <c r="A45" s="9" t="s">
        <v>134</v>
      </c>
      <c r="B45" s="9" t="s">
        <v>135</v>
      </c>
      <c r="C45" s="9" t="s">
        <v>136</v>
      </c>
      <c r="D45" s="9" t="s">
        <v>13</v>
      </c>
      <c r="E45" s="10">
        <v>7.066</v>
      </c>
      <c r="F45" s="11"/>
      <c r="G45" s="13">
        <f t="shared" si="0"/>
        <v>0</v>
      </c>
    </row>
    <row r="46" spans="1:7" ht="12.75">
      <c r="A46" s="6" t="s">
        <v>7</v>
      </c>
      <c r="B46" s="6" t="s">
        <v>137</v>
      </c>
      <c r="C46" s="6" t="s">
        <v>138</v>
      </c>
      <c r="D46" s="6" t="s">
        <v>7</v>
      </c>
      <c r="E46" s="7" t="s">
        <v>7</v>
      </c>
      <c r="F46" s="8" t="s">
        <v>7</v>
      </c>
      <c r="G46" s="7" t="s">
        <v>7</v>
      </c>
    </row>
    <row r="47" spans="1:7" ht="12.75">
      <c r="A47" s="9" t="s">
        <v>139</v>
      </c>
      <c r="B47" s="9" t="s">
        <v>140</v>
      </c>
      <c r="C47" s="9" t="s">
        <v>198</v>
      </c>
      <c r="D47" s="9" t="s">
        <v>141</v>
      </c>
      <c r="E47" s="10">
        <v>20</v>
      </c>
      <c r="F47" s="11"/>
      <c r="G47" s="13">
        <f t="shared" si="0"/>
        <v>0</v>
      </c>
    </row>
    <row r="48" spans="1:7" ht="12.75">
      <c r="A48" s="6" t="s">
        <v>7</v>
      </c>
      <c r="B48" s="6" t="s">
        <v>142</v>
      </c>
      <c r="C48" s="6" t="s">
        <v>143</v>
      </c>
      <c r="D48" s="6" t="s">
        <v>7</v>
      </c>
      <c r="E48" s="7" t="s">
        <v>7</v>
      </c>
      <c r="F48" s="8" t="s">
        <v>7</v>
      </c>
      <c r="G48" s="7" t="s">
        <v>7</v>
      </c>
    </row>
    <row r="49" spans="1:7" ht="12.75">
      <c r="A49" s="9" t="s">
        <v>144</v>
      </c>
      <c r="B49" s="9" t="s">
        <v>145</v>
      </c>
      <c r="C49" s="9" t="s">
        <v>146</v>
      </c>
      <c r="D49" s="9" t="s">
        <v>13</v>
      </c>
      <c r="E49" s="10">
        <v>40</v>
      </c>
      <c r="F49" s="11"/>
      <c r="G49" s="13">
        <f t="shared" si="0"/>
        <v>0</v>
      </c>
    </row>
    <row r="50" spans="1:7" ht="12.75">
      <c r="A50" s="6" t="s">
        <v>7</v>
      </c>
      <c r="B50" s="6" t="s">
        <v>147</v>
      </c>
      <c r="C50" s="6" t="s">
        <v>148</v>
      </c>
      <c r="D50" s="6" t="s">
        <v>7</v>
      </c>
      <c r="E50" s="7" t="s">
        <v>7</v>
      </c>
      <c r="F50" s="8" t="s">
        <v>7</v>
      </c>
      <c r="G50" s="7" t="s">
        <v>7</v>
      </c>
    </row>
    <row r="51" spans="1:7" ht="12.75">
      <c r="A51" s="9" t="s">
        <v>149</v>
      </c>
      <c r="B51" s="9" t="s">
        <v>150</v>
      </c>
      <c r="C51" s="9" t="s">
        <v>151</v>
      </c>
      <c r="D51" s="9" t="s">
        <v>13</v>
      </c>
      <c r="E51" s="10">
        <v>300</v>
      </c>
      <c r="F51" s="11"/>
      <c r="G51" s="13">
        <f t="shared" si="0"/>
        <v>0</v>
      </c>
    </row>
    <row r="52" spans="1:7" ht="12.75">
      <c r="A52" s="6" t="s">
        <v>7</v>
      </c>
      <c r="B52" s="6" t="s">
        <v>152</v>
      </c>
      <c r="C52" s="6" t="s">
        <v>153</v>
      </c>
      <c r="D52" s="6" t="s">
        <v>7</v>
      </c>
      <c r="E52" s="7" t="s">
        <v>7</v>
      </c>
      <c r="F52" s="8" t="s">
        <v>7</v>
      </c>
      <c r="G52" s="7" t="s">
        <v>7</v>
      </c>
    </row>
    <row r="53" spans="1:7" ht="12.75">
      <c r="A53" s="9" t="s">
        <v>154</v>
      </c>
      <c r="B53" s="9" t="s">
        <v>155</v>
      </c>
      <c r="C53" s="9" t="s">
        <v>156</v>
      </c>
      <c r="D53" s="9" t="s">
        <v>13</v>
      </c>
      <c r="E53" s="10">
        <v>87.68</v>
      </c>
      <c r="F53" s="11"/>
      <c r="G53" s="13">
        <f t="shared" si="0"/>
        <v>0</v>
      </c>
    </row>
    <row r="54" spans="1:7" ht="12.75">
      <c r="A54" s="9" t="s">
        <v>157</v>
      </c>
      <c r="B54" s="9" t="s">
        <v>158</v>
      </c>
      <c r="C54" s="9" t="s">
        <v>159</v>
      </c>
      <c r="D54" s="9" t="s">
        <v>13</v>
      </c>
      <c r="E54" s="10">
        <v>26.438</v>
      </c>
      <c r="F54" s="11"/>
      <c r="G54" s="13">
        <f t="shared" si="0"/>
        <v>0</v>
      </c>
    </row>
    <row r="55" spans="1:7" ht="12.75">
      <c r="A55" s="6" t="s">
        <v>7</v>
      </c>
      <c r="B55" s="6" t="s">
        <v>160</v>
      </c>
      <c r="C55" s="6" t="s">
        <v>161</v>
      </c>
      <c r="D55" s="6" t="s">
        <v>7</v>
      </c>
      <c r="E55" s="7" t="s">
        <v>7</v>
      </c>
      <c r="F55" s="8" t="s">
        <v>7</v>
      </c>
      <c r="G55" s="7" t="s">
        <v>7</v>
      </c>
    </row>
    <row r="56" spans="1:7" ht="12.75">
      <c r="A56" s="9" t="s">
        <v>162</v>
      </c>
      <c r="B56" s="9" t="s">
        <v>163</v>
      </c>
      <c r="C56" s="9" t="s">
        <v>164</v>
      </c>
      <c r="D56" s="9" t="s">
        <v>38</v>
      </c>
      <c r="E56" s="10">
        <v>1</v>
      </c>
      <c r="F56" s="11"/>
      <c r="G56" s="13">
        <f t="shared" si="0"/>
        <v>0</v>
      </c>
    </row>
    <row r="57" spans="1:7" ht="12.75">
      <c r="A57" s="6" t="s">
        <v>7</v>
      </c>
      <c r="B57" s="6"/>
      <c r="C57" s="6" t="s">
        <v>165</v>
      </c>
      <c r="D57" s="6" t="s">
        <v>7</v>
      </c>
      <c r="E57" s="7" t="s">
        <v>7</v>
      </c>
      <c r="F57" s="8" t="s">
        <v>7</v>
      </c>
      <c r="G57" s="7" t="s">
        <v>7</v>
      </c>
    </row>
    <row r="58" spans="1:7" ht="12.75">
      <c r="A58" s="9" t="s">
        <v>166</v>
      </c>
      <c r="B58" s="9" t="s">
        <v>167</v>
      </c>
      <c r="C58" s="9" t="s">
        <v>168</v>
      </c>
      <c r="D58" s="9" t="s">
        <v>98</v>
      </c>
      <c r="E58" s="10">
        <v>1.4</v>
      </c>
      <c r="F58" s="11"/>
      <c r="G58" s="13">
        <f t="shared" si="0"/>
        <v>0</v>
      </c>
    </row>
    <row r="59" spans="1:7" ht="12.75">
      <c r="A59" s="9" t="s">
        <v>169</v>
      </c>
      <c r="B59" s="9" t="s">
        <v>170</v>
      </c>
      <c r="C59" s="9" t="s">
        <v>171</v>
      </c>
      <c r="D59" s="9" t="s">
        <v>13</v>
      </c>
      <c r="E59" s="10">
        <v>116.118</v>
      </c>
      <c r="F59" s="11"/>
      <c r="G59" s="13">
        <f t="shared" si="0"/>
        <v>0</v>
      </c>
    </row>
    <row r="60" spans="1:7" ht="12.75">
      <c r="A60" s="9" t="s">
        <v>172</v>
      </c>
      <c r="B60" s="9" t="s">
        <v>173</v>
      </c>
      <c r="C60" s="9" t="s">
        <v>174</v>
      </c>
      <c r="D60" s="9" t="s">
        <v>13</v>
      </c>
      <c r="E60" s="10">
        <v>116.118</v>
      </c>
      <c r="F60" s="11"/>
      <c r="G60" s="13">
        <f t="shared" si="0"/>
        <v>0</v>
      </c>
    </row>
    <row r="61" spans="1:7" ht="12.75">
      <c r="A61" s="9" t="s">
        <v>175</v>
      </c>
      <c r="B61" s="9" t="s">
        <v>176</v>
      </c>
      <c r="C61" s="9" t="s">
        <v>177</v>
      </c>
      <c r="D61" s="9" t="s">
        <v>13</v>
      </c>
      <c r="E61" s="10">
        <v>125.52</v>
      </c>
      <c r="F61" s="11"/>
      <c r="G61" s="13">
        <f t="shared" si="0"/>
        <v>0</v>
      </c>
    </row>
    <row r="62" spans="1:7" ht="12.75">
      <c r="A62" s="9" t="s">
        <v>178</v>
      </c>
      <c r="B62" s="9" t="s">
        <v>179</v>
      </c>
      <c r="C62" s="9" t="s">
        <v>180</v>
      </c>
      <c r="D62" s="9" t="s">
        <v>86</v>
      </c>
      <c r="E62" s="10">
        <v>8</v>
      </c>
      <c r="F62" s="11"/>
      <c r="G62" s="13">
        <f t="shared" si="0"/>
        <v>0</v>
      </c>
    </row>
    <row r="63" spans="1:7" ht="12.75">
      <c r="A63" s="9" t="s">
        <v>181</v>
      </c>
      <c r="B63" s="9" t="s">
        <v>182</v>
      </c>
      <c r="C63" s="9" t="s">
        <v>183</v>
      </c>
      <c r="D63" s="9" t="s">
        <v>86</v>
      </c>
      <c r="E63" s="10">
        <v>8</v>
      </c>
      <c r="F63" s="11"/>
      <c r="G63" s="13">
        <f t="shared" si="0"/>
        <v>0</v>
      </c>
    </row>
    <row r="64" spans="1:7" ht="12.75">
      <c r="A64" s="9" t="s">
        <v>184</v>
      </c>
      <c r="B64" s="9" t="s">
        <v>185</v>
      </c>
      <c r="C64" s="9" t="s">
        <v>186</v>
      </c>
      <c r="D64" s="9" t="s">
        <v>86</v>
      </c>
      <c r="E64" s="10">
        <v>10</v>
      </c>
      <c r="F64" s="11"/>
      <c r="G64" s="13">
        <f t="shared" si="0"/>
        <v>0</v>
      </c>
    </row>
    <row r="65" spans="1:7" ht="12.75">
      <c r="A65" s="9" t="s">
        <v>187</v>
      </c>
      <c r="B65" s="9" t="s">
        <v>188</v>
      </c>
      <c r="C65" s="9" t="s">
        <v>189</v>
      </c>
      <c r="D65" s="9" t="s">
        <v>86</v>
      </c>
      <c r="E65" s="10">
        <v>1</v>
      </c>
      <c r="F65" s="11"/>
      <c r="G65" s="13">
        <f t="shared" si="0"/>
        <v>0</v>
      </c>
    </row>
    <row r="66" spans="1:7" ht="12.75">
      <c r="A66" s="9" t="s">
        <v>190</v>
      </c>
      <c r="B66" s="9" t="s">
        <v>191</v>
      </c>
      <c r="C66" s="9" t="s">
        <v>192</v>
      </c>
      <c r="D66" s="9" t="s">
        <v>13</v>
      </c>
      <c r="E66" s="10">
        <v>13.2</v>
      </c>
      <c r="F66" s="11"/>
      <c r="G66" s="13">
        <f t="shared" si="0"/>
        <v>0</v>
      </c>
    </row>
    <row r="67" spans="1:7" ht="12.75">
      <c r="A67" s="9" t="s">
        <v>193</v>
      </c>
      <c r="B67" s="9" t="s">
        <v>36</v>
      </c>
      <c r="C67" s="9" t="s">
        <v>37</v>
      </c>
      <c r="D67" s="9" t="s">
        <v>38</v>
      </c>
      <c r="E67" s="10">
        <v>2.12057</v>
      </c>
      <c r="F67" s="11"/>
      <c r="G67" s="13">
        <f t="shared" si="0"/>
        <v>0</v>
      </c>
    </row>
    <row r="68" spans="1:7" ht="12.75">
      <c r="A68" s="9" t="s">
        <v>194</v>
      </c>
      <c r="B68" s="9" t="s">
        <v>195</v>
      </c>
      <c r="C68" s="9" t="s">
        <v>196</v>
      </c>
      <c r="D68" s="9" t="s">
        <v>86</v>
      </c>
      <c r="E68" s="10">
        <v>3</v>
      </c>
      <c r="F68" s="11"/>
      <c r="G68" s="13">
        <f>E68*F68</f>
        <v>0</v>
      </c>
    </row>
    <row r="69" spans="1:7" ht="13.5" thickBot="1">
      <c r="A69" s="14"/>
      <c r="B69" s="14"/>
      <c r="C69" s="14"/>
      <c r="D69" s="14"/>
      <c r="E69" s="14"/>
      <c r="F69" s="14"/>
      <c r="G69" s="15"/>
    </row>
    <row r="70" spans="1:7" ht="13.5" thickBot="1">
      <c r="A70" s="16"/>
      <c r="B70" s="17" t="s">
        <v>197</v>
      </c>
      <c r="C70" s="17"/>
      <c r="D70" s="17"/>
      <c r="E70" s="17"/>
      <c r="F70" s="17"/>
      <c r="G70" s="18">
        <f>SUM(G58:G68,G56,G53:G54,G51,G49,G47,G43:G45,G39:G41,G36:G37,G30:G34,G26:G28,G21:G24,G13:G19,G6:G11,G3:G5)</f>
        <v>0</v>
      </c>
    </row>
    <row r="71" spans="1:7" ht="13.5" thickBot="1">
      <c r="A71" s="19"/>
      <c r="B71" s="19"/>
      <c r="C71" s="19"/>
      <c r="D71" s="19"/>
      <c r="E71" s="19"/>
      <c r="F71" s="19"/>
      <c r="G71" s="20"/>
    </row>
    <row r="72" spans="1:7" ht="13.5" thickBot="1">
      <c r="A72" s="16"/>
      <c r="B72" s="17" t="s">
        <v>199</v>
      </c>
      <c r="C72" s="17"/>
      <c r="D72" s="17"/>
      <c r="E72" s="17"/>
      <c r="F72" s="17"/>
      <c r="G72" s="18">
        <f>G70*1.15</f>
        <v>0</v>
      </c>
    </row>
  </sheetData>
  <sheetProtection password="D0BA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miskova</dc:creator>
  <cp:keywords/>
  <dc:description/>
  <cp:lastModifiedBy>Kateřina Pokorná</cp:lastModifiedBy>
  <dcterms:created xsi:type="dcterms:W3CDTF">2013-01-08T09:17:08Z</dcterms:created>
  <dcterms:modified xsi:type="dcterms:W3CDTF">2013-01-10T06:42:45Z</dcterms:modified>
  <cp:category/>
  <cp:version/>
  <cp:contentType/>
  <cp:contentStatus/>
</cp:coreProperties>
</file>